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
    </mc:Choice>
  </mc:AlternateContent>
  <bookViews>
    <workbookView xWindow="0" yWindow="0" windowWidth="20490" windowHeight="7155" activeTab="2"/>
  </bookViews>
  <sheets>
    <sheet name="VERIFICACION JURIDICA" sheetId="42" r:id="rId1"/>
    <sheet name="REQUISITOS TÉCNICOS" sheetId="44" r:id="rId2"/>
    <sheet name="CALIFICACION" sheetId="46" r:id="rId3"/>
  </sheets>
  <externalReferences>
    <externalReference r:id="rId4"/>
    <externalReference r:id="rId5"/>
    <externalReference r:id="rId6"/>
    <externalReference r:id="rId7"/>
    <externalReference r:id="rId8"/>
  </externalReferences>
  <definedNames>
    <definedName name="_Toc212325127" localSheetId="1">'REQUISITOS TÉCNICOS'!#REF!</definedName>
    <definedName name="_Toc212325127" localSheetId="0">'VERIFICACION JURIDICA'!#REF!</definedName>
    <definedName name="_xlnm.Print_Area" localSheetId="2">CALIFICACION!$A$1:$L$81</definedName>
    <definedName name="_xlnm.Print_Area" localSheetId="1">'REQUISITOS TÉCNICOS'!$A$1:$J$30</definedName>
    <definedName name="_xlnm.Print_Area" localSheetId="0">'VERIFICACION JURIDICA'!$A$1:$J$35</definedName>
    <definedName name="ELECTRICA" localSheetId="2">'[1]3.PRESUP. ELECTRICO'!$A$4:$G$212</definedName>
    <definedName name="ELECTRICA">'[2]3.PRESUP. ELECTRICO'!$A$4:$G$212</definedName>
    <definedName name="Export" localSheetId="2" hidden="1">{"'Hoja1'!$A$1:$I$70"}</definedName>
    <definedName name="Export" hidden="1">{"'Hoja1'!$A$1:$I$70"}</definedName>
    <definedName name="formula" localSheetId="2">'[3]VERIFICACION TECNICA'!$A$34:$B$37</definedName>
    <definedName name="formula">#REF!</definedName>
    <definedName name="HTML_CodePage" hidden="1">1252</definedName>
    <definedName name="HTML_Control" localSheetId="2"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 localSheetId="2">'[1]2.PRESUPUESTO OBRA CIVIL'!$A$4:$G$224</definedName>
    <definedName name="OBRA_CIVIL">'[2]2.PRESUPUESTO OBRA CIVIL'!$A$4:$G$224</definedName>
    <definedName name="PROGRAMA" localSheetId="2">'[4]Planes Validar'!$B$2:$B$7</definedName>
    <definedName name="PROGRAMA">'[5]Planes Validar'!$B$2:$B$7</definedName>
    <definedName name="SELECCION" localSheetId="2">[4]Soluciones!$B$7</definedName>
    <definedName name="SELECCION">[5]Soluciones!$B$7</definedName>
    <definedName name="_xlnm.Print_Titles" localSheetId="2">CALIFICACION!$A:$D,CALIFICACION!$1:$12</definedName>
    <definedName name="_xlnm.Print_Titles" localSheetId="1">'REQUISITOS TÉCNICOS'!$A:$B,'REQUISITOS TÉCNICOS'!$1:$8</definedName>
    <definedName name="_xlnm.Print_Titles" localSheetId="0">'VERIFICACION JURIDICA'!$A:$B,'VERIFICACION JURIDICA'!$1:$8</definedName>
  </definedNames>
  <calcPr calcId="152511"/>
</workbook>
</file>

<file path=xl/calcChain.xml><?xml version="1.0" encoding="utf-8"?>
<calcChain xmlns="http://schemas.openxmlformats.org/spreadsheetml/2006/main">
  <c r="L29" i="46" l="1"/>
  <c r="J29" i="46"/>
  <c r="H29" i="46"/>
  <c r="F29" i="46"/>
  <c r="J25" i="46"/>
  <c r="H25" i="46"/>
  <c r="K24" i="46"/>
  <c r="E24" i="46"/>
  <c r="F24" i="46" s="1"/>
  <c r="K23" i="46"/>
  <c r="E23" i="46"/>
  <c r="F23" i="46" s="1"/>
  <c r="K22" i="46"/>
  <c r="E22" i="46"/>
  <c r="L19" i="46"/>
  <c r="J19" i="46"/>
  <c r="H19" i="46"/>
  <c r="F19" i="46"/>
  <c r="D19" i="46"/>
  <c r="D31" i="46" s="1"/>
  <c r="F25" i="46" l="1"/>
  <c r="L22" i="46"/>
  <c r="L25" i="46" s="1"/>
  <c r="L31" i="46" s="1"/>
  <c r="J31" i="46"/>
  <c r="F31" i="46"/>
  <c r="H31" i="46"/>
</calcChain>
</file>

<file path=xl/sharedStrings.xml><?xml version="1.0" encoding="utf-8"?>
<sst xmlns="http://schemas.openxmlformats.org/spreadsheetml/2006/main" count="277" uniqueCount="97">
  <si>
    <t>REQUERIMIENTOS</t>
  </si>
  <si>
    <t>CUMPLE</t>
  </si>
  <si>
    <t>ITEM</t>
  </si>
  <si>
    <t>CONCEPTO</t>
  </si>
  <si>
    <t>PROPONENTES</t>
  </si>
  <si>
    <t>CIELO PEREZ SOLANO</t>
  </si>
  <si>
    <t>Presidenta Junta de Licitaciones y Contratos</t>
  </si>
  <si>
    <t>Vicerrectora Administrativa</t>
  </si>
  <si>
    <t>UNIVERSIDAD DEL CAUCA - VICERRECTORÍA ADMINISTRATIVA</t>
  </si>
  <si>
    <t xml:space="preserve">VERIFICACIÓN REQUISITOS JURIDICOS HABILITANTES - PROPONENTES </t>
  </si>
  <si>
    <t>REQUISITOS DE CAPACIDAD JURIDICA</t>
  </si>
  <si>
    <t>CARTA DE PRESENTACIÓN</t>
  </si>
  <si>
    <t>OBSERVACION</t>
  </si>
  <si>
    <t xml:space="preserve">INFORME DE EVALUACIÓN DE OFERTAS </t>
  </si>
  <si>
    <t>YONNE GALVIS AGREDO</t>
  </si>
  <si>
    <t xml:space="preserve">LADY CRISTINA PAZ MBURBANO </t>
  </si>
  <si>
    <t>ABOGADA</t>
  </si>
  <si>
    <t>CERTIFICADO DE ANTECEDENTES DISCIPLINARIOS</t>
  </si>
  <si>
    <t>LICITACIÓN PÚBLICA N° 04-2018</t>
  </si>
  <si>
    <t xml:space="preserve">OBJETO: CONTRATAR UNA SOCIEDAD CORREDORA DE SEGUROS, LEGALMENTE AUTORIZADA EN COLOMBIA, PARA PRESTAR LOS SERVICIOS DE INTERMEDIACIÓN, ASESORÍA INTEGRAL EN MATERIA DE RIESGOS Y SEGUROS, PARTICIPAR ACTIVAMENTE EN LA CONTRATACIÓN Y ADMINISTRACIÓN DEL PROGRAMA DE SEGUROS Y MANEJO DE SINIESTROS DE LA UNIVERSIDAD, CON EL FIN DE CUBRIR, DE FORMA ADECUADA, LOS BIENES, PERSONAS E INTERESES PATRIMONIALES QUE LEGALMENTE SEA O LLEGARE A SER RESPONSABLE. </t>
  </si>
  <si>
    <t>FOTOCOPIA AMPLIADA Y LEGIBLE DE CEDULA DE CIUDADANIA</t>
  </si>
  <si>
    <t>Certificado de autorización de la Superintendencia Financiera de Colombia</t>
  </si>
  <si>
    <t xml:space="preserve">Documento de constitución de Consorcios o
Uniones Temporales </t>
  </si>
  <si>
    <t>Certificación firmada por revisor fiscal o representante Legal respecto del pago de
aportes al sistema de seguridad social y aportes
parafiscales</t>
  </si>
  <si>
    <t>GARANTIA DE SERIEDAD DE LA PROPUESTA</t>
  </si>
  <si>
    <t>COMPROMISO DE TRANSPARENCIA</t>
  </si>
  <si>
    <t xml:space="preserve">Certificado de Antecedentes fiscales del oferente </t>
  </si>
  <si>
    <t>CERTIFICADO DE ANTECEDENTES JUDICIALES</t>
  </si>
  <si>
    <t xml:space="preserve">CERTIFICADO REGISTRO NACIONAL DE MEDIDAS CORRECTIVAS: </t>
  </si>
  <si>
    <t>COPIA DE LA LIBRETA MILITAR</t>
  </si>
  <si>
    <t>RUT</t>
  </si>
  <si>
    <t>REQUISITOS DE ORDEN TÉCNICO</t>
  </si>
  <si>
    <t>EQUIPO DE TRABAJO- ABOGADO</t>
  </si>
  <si>
    <t>EQUIPO DE TRABAJO-ADMINISTRADOR DE RIESGOS</t>
  </si>
  <si>
    <t>EQUIPO DE TRABAJO-EJECUTIVO DE CUENTA</t>
  </si>
  <si>
    <t>EQUIPO DE TRABAJO-AUXILIAR DE SEGUROS</t>
  </si>
  <si>
    <t>SEDE EN POPAYÁN- El proponente deberá acreditar que cuenta con sede en la ciudad de Popayán, bien sea directamente o a través de un tercero con el que tenga
vinculo jurídico / comercial cuando no cuente con ella deberá anexar certificación expresa e inequívoca donde se comprometa que en caso de ser adjudicatario del contrato, realizará la apertura de la sede, en un plazo máximo de diez (10) días siguientes a la firma del acta de inicio, so pena de declarar el incfumplimiento del contrato</t>
  </si>
  <si>
    <t>JEFE, OFICINA ASESORA, UNIVERSIDAD DEL CAUCA</t>
  </si>
  <si>
    <t xml:space="preserve">DELIMA MARSH S.A. </t>
  </si>
  <si>
    <t>NO</t>
  </si>
  <si>
    <t>SI</t>
  </si>
  <si>
    <t xml:space="preserve">JARGU S.A. </t>
  </si>
  <si>
    <t>N.A.</t>
  </si>
  <si>
    <t>NO APORTA DOCUMENTO ORIGINAL Y NO MANIFIESTA HABER REALIZADO EL PAGO DURANTE LOS 6 MESES ANTERIORES</t>
  </si>
  <si>
    <t xml:space="preserve">SUPERA LA EDAD </t>
  </si>
  <si>
    <t>GARCES LLOREDA Y CIA S.A.</t>
  </si>
  <si>
    <t>U.T. ITAU -WILLIS</t>
  </si>
  <si>
    <t>DELIMA MARSH S.A.</t>
  </si>
  <si>
    <t>RUP . El proponente debe anexar el Certificado de inscripción en el Registro Único de Proponentes, expedido por la Cámara de Comercio de su domicilio principal y su fecha de expedición no podrá ser mayor a treinta (30) días calendario anteriores a la fecha de cierre del presente Proceso. La información contenida en el RUP, para todos sus efectos, para que sea considerada por la Universidad del Cauca deberá encontrarse en firme a la fecha programada para el cierre del proceso En el caso de propuestas presentadas por Consorcios o Uniones Temporales, cada uno de los integrantes debe cumplir con estos requisitos. El proponente deberá encontrarse inscrito, en el RUP en los siguientes códigos de la Codificación Estandarizada Internacional de Bienes y Servicios de las Naciones Unidas .
841315 Servicios de seguros para estructuras y propiedades y
posesiones
841316 Seguro de vida, salud y accidentes</t>
  </si>
  <si>
    <t>NO ACREDITA EXPERIENCIA EN ASESORIA DE CUENTAS</t>
  </si>
  <si>
    <t>NO APORTA EL TITULO</t>
  </si>
  <si>
    <t>NO APORTA CERTIFICACIÓN DE EXPERIENCIA EN LA QUE CONSTE QUE SE HA DESEMPEÑADO COMO PROFESIONAL (ABOGADO) EN EL TEMA DE INTERMEDIACIÓN DE SEGUROS</t>
  </si>
  <si>
    <t>UNIVERSIDAD DEL CAUCA - VICERRECTORIA ADMINISTRATIVA</t>
  </si>
  <si>
    <t xml:space="preserve">COMITÉ TECNICO ASESOR </t>
  </si>
  <si>
    <t>ÍTEM</t>
  </si>
  <si>
    <t>TOTAL</t>
  </si>
  <si>
    <t>MAX</t>
  </si>
  <si>
    <t>ORIGINAL FIRMADO</t>
  </si>
  <si>
    <t>LICITACIÓN PÚBLICA N° 004-2018</t>
  </si>
  <si>
    <t xml:space="preserve">CRITERIOS DE ASIGNACIÓN DE PUNTAJE (1000 PUNTOS) </t>
  </si>
  <si>
    <t>DIRECTOR DEL CONTRATO</t>
  </si>
  <si>
    <t xml:space="preserve">Título de postgrado o título profesional adicional al mínimo requerido </t>
  </si>
  <si>
    <t>ABOGADO</t>
  </si>
  <si>
    <t>ADMINISTRADOR DE RIESGOS</t>
  </si>
  <si>
    <t>EJECUTIVO DE CUENTA</t>
  </si>
  <si>
    <t>EXPERIENCIA DEL EQUIPO DE TRABAJO – 400 PUNTOS</t>
  </si>
  <si>
    <t xml:space="preserve">Hasta cinco (5) años adicional a la
experiencia mínima requerida. </t>
  </si>
  <si>
    <t>Hasta cinco (5) años adicional a la
experiencia mínima requerida.</t>
  </si>
  <si>
    <t>NIVEL DE FORMACIÓN – 300 PUNTOS</t>
  </si>
  <si>
    <t>18.1</t>
  </si>
  <si>
    <t>EXPERIENCIA DEL PROPONENTE (300 PUNTOS) – 300 PUNTOS</t>
  </si>
  <si>
    <t>Si el proponente acredita experiencia en un valor en primas superior a los 7.000 SMMLV, IVA incluido que se exige como requisito habilitante, será acreedor a un puntaje adicional cuyo techo es 300 puntos, que le correpondera a aquel proponente que acredite el mayor valor en primas, los demás obtendrán un puntaje como resultado de la aplicación de una regla de tres simple al
oferente</t>
  </si>
  <si>
    <t>VALOR EN PRIMAS EN SMMLV</t>
  </si>
  <si>
    <t>VALOR MAXIMO EN PRIMAS EN SMMLV</t>
  </si>
  <si>
    <t>TOTAL PUNTAJE</t>
  </si>
  <si>
    <t xml:space="preserve">Si todo el personal técnico propuesto tiene nivel de formación profesional </t>
  </si>
  <si>
    <t>CARGO</t>
  </si>
  <si>
    <t>EQUIPO DE TRABAJO- DIRECTOR DEL CONTRATO</t>
  </si>
  <si>
    <t xml:space="preserve">VERIFICACIÓN REQUISITOS TECNICOS HABILITANTES - PROPONENTES </t>
  </si>
  <si>
    <t>CUMPLE / OBSERVACION</t>
  </si>
  <si>
    <t>NO APORTA EL TITULO DE ESPECIALISTA EN SEGUROS, O EN RIESGOS, O EN SEGURIDAD INDUSTRIAL.</t>
  </si>
  <si>
    <t>No. MESES</t>
  </si>
  <si>
    <t>PUNTAJE</t>
  </si>
  <si>
    <t>CUMPLE CON EL LIMITE SUPERIOR</t>
  </si>
  <si>
    <t>EXPERIENCIA HABILITANTE</t>
  </si>
  <si>
    <t>FACTORES DE CALIFICACION</t>
  </si>
  <si>
    <t>si</t>
  </si>
  <si>
    <t>NO APORTA EL DOCUMENTO. SUBSANA</t>
  </si>
  <si>
    <t>NO APORTA EL CERTIFICADO DE ANTECEDENTES DEL REVISOR FISCAL. SUBSANA</t>
  </si>
  <si>
    <t>DEBE SUBSANAR EL PUNTO NO. 7. SUBSANA</t>
  </si>
  <si>
    <t>DEBE SUBSANAR EL PUNTO NO. 7 Y 8. SUBSANA</t>
  </si>
  <si>
    <t>SE CONSTITUYÓ A NOMBRE DE ENTIDADES ESTATALES, SIENDO EN FAVOR DE ENTIDADES PARTICULARES. SUBSANA</t>
  </si>
  <si>
    <t>HABIL</t>
  </si>
  <si>
    <t>EL NUMERO DE CEDULA DEL REPRESENTANTE DE LA UNIÓN TEMPORAL SE ENCUENTRA ERRADO. SUBSANA</t>
  </si>
  <si>
    <t xml:space="preserve">ITAU NO APORTA DOCUMENTO ORIGINAL, DE IGUAL MANERA NO INDICA EL PLAZO TOTAL CORRESPONDIENTE A LOS 6 MESES (LO HACE SÓLO HASTA FEBRERO.  WILLIS, APORTA COPIA, DEBE PRESENTAR DOCUMENTO ORIGINAL. SUBSANA </t>
  </si>
  <si>
    <t>NO HABIL</t>
  </si>
  <si>
    <t xml:space="preserve">NO HABIL </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</si>
</sst>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quot;$&quot;* #,##0.00_-;\-&quot;$&quot;* #,##0.00_-;_-&quot;$&quot;* &quot;-&quot;??_-;_-@_-"/>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 #,##0.00\ _€_-;\-* #,##0.00\ _€_-;_-* &quot;-&quot;??\ _€_-;_-@_-"/>
    <numFmt numFmtId="169" formatCode="_ * #,##0.00_ ;_ * \-#,##0.00_ ;_ * &quot;-&quot;??_ ;_ @_ "/>
    <numFmt numFmtId="170" formatCode="#,##0.0"/>
    <numFmt numFmtId="171" formatCode="_-[$$-240A]\ * #,##0.00_ ;_-[$$-240A]\ * \-#,##0.00\ ;_-[$$-240A]\ * &quot;-&quot;??_ ;_-@_ "/>
    <numFmt numFmtId="172" formatCode="000\°00&quot;´&quot;00&quot;´´&quot;"/>
    <numFmt numFmtId="173" formatCode="&quot;Activado&quot;;&quot;Activado&quot;;&quot;Desactivado&quot;"/>
    <numFmt numFmtId="174" formatCode="d\-mmm\-yyyy"/>
    <numFmt numFmtId="175" formatCode="_ &quot;$&quot;* #,##0.00_ ;_ &quot;$&quot;* \-#,##0.00_ ;_ &quot;$&quot;* &quot;-&quot;??_ ;_ @_ "/>
    <numFmt numFmtId="176" formatCode="_(* #,##0\ &quot;pta&quot;_);_(* \(#,##0\ &quot;pta&quot;\);_(* &quot;-&quot;??\ &quot;pta&quot;_);_(@_)"/>
    <numFmt numFmtId="177" formatCode="_ &quot;$&quot;\ * #,##0.00_ ;_ &quot;$&quot;\ * \-#,##0.00_ ;_ &quot;$&quot;\ * &quot;-&quot;??_ ;_ @_ "/>
    <numFmt numFmtId="178" formatCode="_(&quot;$&quot;* #,##0.00_);_(&quot;$&quot;* \(#,##0.00\);_(&quot;$&quot;* &quot;-&quot;??_);_(@_)"/>
    <numFmt numFmtId="179" formatCode="&quot;$&quot;\ #,##0.00"/>
    <numFmt numFmtId="180" formatCode="_-* #,##0_-;\-* #,##0_-;_-* &quot;-&quot;??_-;_-@_-"/>
    <numFmt numFmtId="181" formatCode="&quot;$&quot;#,##0.00"/>
  </numFmts>
  <fonts count="25"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1"/>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2"/>
      <color rgb="FF002060"/>
      <name val="Arial Narrow"/>
      <family val="2"/>
    </font>
    <font>
      <sz val="14"/>
      <name val="Arial Narrow"/>
      <family val="2"/>
    </font>
    <font>
      <b/>
      <sz val="14"/>
      <name val="Arial"/>
      <family val="2"/>
    </font>
    <font>
      <b/>
      <sz val="14"/>
      <color rgb="FF002060"/>
      <name val="Arial Narrow"/>
      <family val="2"/>
    </font>
    <font>
      <sz val="10"/>
      <name val="Arial"/>
    </font>
    <font>
      <b/>
      <sz val="10"/>
      <name val="Arial Black"/>
      <family val="2"/>
    </font>
    <font>
      <b/>
      <sz val="12"/>
      <name val="Arial Black"/>
      <family val="2"/>
    </font>
    <font>
      <b/>
      <sz val="11"/>
      <name val="Arial Black"/>
      <family val="2"/>
    </font>
  </fonts>
  <fills count="9">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auto="1"/>
      </bottom>
      <diagonal/>
    </border>
  </borders>
  <cellStyleXfs count="119">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1" fontId="3" fillId="0" borderId="0">
      <alignment horizontal="center"/>
    </xf>
    <xf numFmtId="1" fontId="3" fillId="0" borderId="0"/>
    <xf numFmtId="171" fontId="10" fillId="0" borderId="0" applyFont="0" applyFill="0" applyBorder="0" applyAlignment="0" applyProtection="0"/>
    <xf numFmtId="4" fontId="11" fillId="0" borderId="0">
      <protection locked="0"/>
    </xf>
    <xf numFmtId="4" fontId="11" fillId="0" borderId="0">
      <protection locked="0"/>
    </xf>
    <xf numFmtId="4" fontId="12" fillId="0" borderId="0">
      <protection locked="0"/>
    </xf>
    <xf numFmtId="4" fontId="11" fillId="0" borderId="0">
      <protection locked="0"/>
    </xf>
    <xf numFmtId="4" fontId="11" fillId="0" borderId="0">
      <protection locked="0"/>
    </xf>
    <xf numFmtId="4" fontId="11" fillId="0" borderId="0">
      <protection locked="0"/>
    </xf>
    <xf numFmtId="4" fontId="12" fillId="0" borderId="0">
      <protection locked="0"/>
    </xf>
    <xf numFmtId="172" fontId="3" fillId="0" borderId="0"/>
    <xf numFmtId="171" fontId="13" fillId="0" borderId="0" applyNumberFormat="0" applyFill="0" applyBorder="0" applyAlignment="0" applyProtection="0">
      <alignment vertical="top"/>
      <protection locked="0"/>
    </xf>
    <xf numFmtId="171" fontId="13" fillId="0" borderId="0" applyNumberFormat="0" applyFill="0" applyBorder="0" applyAlignment="0" applyProtection="0">
      <alignment vertical="top"/>
      <protection locked="0"/>
    </xf>
    <xf numFmtId="171" fontId="14" fillId="0" borderId="0" applyNumberFormat="0" applyFill="0" applyBorder="0" applyAlignment="0" applyProtection="0"/>
    <xf numFmtId="17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4"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2"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5" fontId="3" fillId="0" borderId="0"/>
    <xf numFmtId="171" fontId="3" fillId="0" borderId="0" applyFont="0" applyFill="0" applyBorder="0" applyAlignment="0" applyProtection="0"/>
    <xf numFmtId="165" fontId="3" fillId="0" borderId="0" applyAlignment="0"/>
    <xf numFmtId="171" fontId="3" fillId="0" borderId="0" applyAlignment="0"/>
    <xf numFmtId="171" fontId="3" fillId="0" borderId="0" applyAlignment="0"/>
    <xf numFmtId="171" fontId="3" fillId="0" borderId="0"/>
    <xf numFmtId="171" fontId="3" fillId="0" borderId="0"/>
    <xf numFmtId="171" fontId="3" fillId="0" borderId="0"/>
    <xf numFmtId="171" fontId="3" fillId="0" borderId="0" applyAlignment="0"/>
    <xf numFmtId="171" fontId="3" fillId="0" borderId="0"/>
    <xf numFmtId="165" fontId="2" fillId="0" borderId="0"/>
    <xf numFmtId="171" fontId="2" fillId="0" borderId="0"/>
    <xf numFmtId="171" fontId="3" fillId="0" borderId="0"/>
    <xf numFmtId="171" fontId="3" fillId="0" borderId="0"/>
    <xf numFmtId="171" fontId="2" fillId="0" borderId="0"/>
    <xf numFmtId="171" fontId="3" fillId="0" borderId="0"/>
    <xf numFmtId="171" fontId="3" fillId="0" borderId="0"/>
    <xf numFmtId="171" fontId="3" fillId="0" borderId="0"/>
    <xf numFmtId="171" fontId="15" fillId="0" borderId="0"/>
    <xf numFmtId="171"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9" fillId="0" borderId="0">
      <alignment horizontal="center" vertical="center"/>
    </xf>
    <xf numFmtId="176"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0" fontId="3" fillId="0" borderId="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1"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44" fontId="2" fillId="0" borderId="0" applyFont="0" applyFill="0" applyBorder="0" applyAlignment="0" applyProtection="0"/>
    <xf numFmtId="43" fontId="2" fillId="0" borderId="0" applyFont="0" applyFill="0" applyBorder="0" applyAlignment="0" applyProtection="0"/>
    <xf numFmtId="0" fontId="3" fillId="0" borderId="0"/>
    <xf numFmtId="177" fontId="3" fillId="0" borderId="0" applyFont="0" applyFill="0" applyBorder="0" applyAlignment="0" applyProtection="0"/>
    <xf numFmtId="178" fontId="3" fillId="0" borderId="0" applyFont="0" applyFill="0" applyBorder="0" applyAlignment="0" applyProtection="0"/>
    <xf numFmtId="0" fontId="1" fillId="0" borderId="0"/>
    <xf numFmtId="168" fontId="1" fillId="0" borderId="0" applyFont="0" applyFill="0" applyBorder="0" applyAlignment="0" applyProtection="0"/>
    <xf numFmtId="9" fontId="1" fillId="0" borderId="0" applyFont="0" applyFill="0" applyBorder="0" applyAlignment="0" applyProtection="0"/>
    <xf numFmtId="0" fontId="1" fillId="0" borderId="0"/>
    <xf numFmtId="43" fontId="21" fillId="0" borderId="0" applyFont="0" applyFill="0" applyBorder="0" applyAlignment="0" applyProtection="0"/>
  </cellStyleXfs>
  <cellXfs count="110">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5" fillId="0" borderId="0" xfId="0" applyFont="1" applyFill="1" applyAlignment="1">
      <alignment horizontal="justify" vertical="justify"/>
    </xf>
    <xf numFmtId="0" fontId="7" fillId="0" borderId="0" xfId="0" applyFont="1" applyFill="1"/>
    <xf numFmtId="0" fontId="6" fillId="0" borderId="0" xfId="0" applyFont="1" applyFill="1"/>
    <xf numFmtId="0" fontId="6" fillId="0" borderId="0" xfId="0" applyFont="1" applyFill="1" applyAlignment="1">
      <alignment horizontal="justify" vertical="justify"/>
    </xf>
    <xf numFmtId="0" fontId="4" fillId="0" borderId="0" xfId="0" applyFont="1" applyFill="1" applyAlignment="1">
      <alignment vertical="center"/>
    </xf>
    <xf numFmtId="0" fontId="16" fillId="0" borderId="0" xfId="0" applyFont="1" applyFill="1" applyBorder="1" applyAlignment="1">
      <alignment vertical="center"/>
    </xf>
    <xf numFmtId="0" fontId="16" fillId="0" borderId="0" xfId="0" applyFont="1" applyFill="1" applyAlignment="1">
      <alignment vertical="center"/>
    </xf>
    <xf numFmtId="0" fontId="6" fillId="0" borderId="0" xfId="0" applyFont="1" applyFill="1" applyAlignment="1">
      <alignment vertical="center"/>
    </xf>
    <xf numFmtId="0" fontId="5" fillId="0" borderId="8" xfId="0"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18" fillId="2" borderId="4" xfId="0" applyFont="1" applyFill="1" applyBorder="1" applyAlignment="1">
      <alignment horizontal="justify" vertical="center"/>
    </xf>
    <xf numFmtId="0" fontId="18" fillId="2" borderId="1" xfId="0" applyFont="1" applyFill="1" applyBorder="1" applyAlignment="1">
      <alignment horizontal="justify" vertical="center"/>
    </xf>
    <xf numFmtId="0" fontId="18" fillId="2" borderId="1" xfId="0" applyFont="1" applyFill="1" applyBorder="1" applyAlignment="1">
      <alignment horizontal="justify" vertical="center" wrapText="1"/>
    </xf>
    <xf numFmtId="0" fontId="18" fillId="2" borderId="4" xfId="0" applyFont="1" applyFill="1" applyBorder="1" applyAlignment="1">
      <alignment horizontal="justify" vertical="center" wrapText="1"/>
    </xf>
    <xf numFmtId="0" fontId="22" fillId="0" borderId="0" xfId="91" applyFont="1" applyFill="1" applyAlignment="1">
      <alignment vertical="center"/>
    </xf>
    <xf numFmtId="0" fontId="23" fillId="0" borderId="0" xfId="91" applyFont="1" applyFill="1" applyAlignment="1">
      <alignment vertical="justify"/>
    </xf>
    <xf numFmtId="0" fontId="3" fillId="0" borderId="0" xfId="91"/>
    <xf numFmtId="0" fontId="23" fillId="0" borderId="0" xfId="91" applyFont="1" applyFill="1" applyAlignment="1">
      <alignment vertical="center"/>
    </xf>
    <xf numFmtId="0" fontId="3" fillId="0" borderId="0" xfId="91" applyAlignment="1">
      <alignment vertical="center"/>
    </xf>
    <xf numFmtId="0" fontId="6" fillId="0" borderId="0" xfId="91" applyFont="1" applyFill="1" applyAlignment="1">
      <alignment vertical="center"/>
    </xf>
    <xf numFmtId="0" fontId="6" fillId="0" borderId="0" xfId="91" applyFont="1" applyFill="1" applyAlignment="1">
      <alignment vertical="justify"/>
    </xf>
    <xf numFmtId="0" fontId="24" fillId="0" borderId="0" xfId="91" applyFont="1" applyFill="1" applyAlignment="1">
      <alignment vertical="center"/>
    </xf>
    <xf numFmtId="0" fontId="24" fillId="0" borderId="0" xfId="91" applyFont="1" applyFill="1" applyAlignment="1">
      <alignment vertical="justify"/>
    </xf>
    <xf numFmtId="0" fontId="8" fillId="0" borderId="0" xfId="91" applyFont="1" applyFill="1" applyBorder="1" applyAlignment="1">
      <alignment vertical="center" wrapText="1"/>
    </xf>
    <xf numFmtId="0" fontId="5" fillId="0" borderId="11" xfId="91" applyFont="1" applyFill="1" applyBorder="1" applyAlignment="1">
      <alignment vertical="center"/>
    </xf>
    <xf numFmtId="0" fontId="5" fillId="0" borderId="11" xfId="91" applyFont="1" applyFill="1" applyBorder="1" applyAlignment="1">
      <alignment vertical="justify"/>
    </xf>
    <xf numFmtId="0" fontId="5" fillId="0" borderId="0" xfId="91" applyFont="1" applyFill="1" applyBorder="1" applyAlignment="1">
      <alignment vertical="justify"/>
    </xf>
    <xf numFmtId="0" fontId="3" fillId="0" borderId="0" xfId="91" applyBorder="1"/>
    <xf numFmtId="0" fontId="4" fillId="0" borderId="1" xfId="91" applyFont="1" applyFill="1" applyBorder="1" applyAlignment="1">
      <alignment horizontal="center" vertical="center"/>
    </xf>
    <xf numFmtId="0" fontId="4" fillId="0" borderId="1" xfId="91" applyFont="1" applyFill="1" applyBorder="1" applyAlignment="1">
      <alignment horizontal="justify" vertical="justify"/>
    </xf>
    <xf numFmtId="0" fontId="4" fillId="6" borderId="0" xfId="91" applyFont="1" applyFill="1" applyBorder="1" applyAlignment="1">
      <alignment horizontal="center" vertical="justify"/>
    </xf>
    <xf numFmtId="0" fontId="3" fillId="6" borderId="0" xfId="91" applyFill="1" applyBorder="1" applyAlignment="1">
      <alignment horizontal="center" vertical="center" wrapText="1"/>
    </xf>
    <xf numFmtId="0" fontId="5" fillId="0" borderId="1" xfId="91" applyFont="1" applyFill="1" applyBorder="1" applyAlignment="1">
      <alignment horizontal="center" vertical="center" wrapText="1"/>
    </xf>
    <xf numFmtId="0" fontId="5" fillId="0" borderId="0" xfId="91" applyFont="1" applyFill="1" applyBorder="1" applyAlignment="1">
      <alignment horizontal="center" vertical="center" wrapText="1"/>
    </xf>
    <xf numFmtId="0" fontId="5" fillId="0" borderId="9" xfId="91" applyFont="1" applyFill="1" applyBorder="1" applyAlignment="1">
      <alignment vertical="center"/>
    </xf>
    <xf numFmtId="0" fontId="5" fillId="0" borderId="9" xfId="91" applyFont="1" applyFill="1" applyBorder="1" applyAlignment="1">
      <alignment vertical="justify"/>
    </xf>
    <xf numFmtId="0" fontId="5" fillId="0" borderId="10" xfId="91" applyFont="1" applyFill="1" applyBorder="1" applyAlignment="1">
      <alignment vertical="justify"/>
    </xf>
    <xf numFmtId="0" fontId="5" fillId="0" borderId="1" xfId="91" applyFont="1" applyFill="1" applyBorder="1" applyAlignment="1">
      <alignment vertical="center"/>
    </xf>
    <xf numFmtId="0" fontId="5" fillId="0" borderId="10" xfId="91" applyFont="1" applyFill="1" applyBorder="1" applyAlignment="1">
      <alignment horizontal="center" vertical="center" wrapText="1"/>
    </xf>
    <xf numFmtId="0" fontId="5" fillId="0" borderId="1" xfId="91" applyFont="1" applyFill="1" applyBorder="1" applyAlignment="1">
      <alignment horizontal="center" vertical="center"/>
    </xf>
    <xf numFmtId="0" fontId="5" fillId="0" borderId="1" xfId="91" applyFont="1" applyFill="1" applyBorder="1" applyAlignment="1">
      <alignment horizontal="justify" vertical="center"/>
    </xf>
    <xf numFmtId="0" fontId="5" fillId="0" borderId="0" xfId="91" applyFont="1" applyFill="1" applyBorder="1" applyAlignment="1">
      <alignment horizontal="center" vertical="center"/>
    </xf>
    <xf numFmtId="0" fontId="5" fillId="0" borderId="0" xfId="91" applyFont="1" applyFill="1" applyAlignment="1">
      <alignment horizontal="justify" vertical="justify"/>
    </xf>
    <xf numFmtId="0" fontId="4" fillId="0" borderId="0" xfId="91" applyFont="1" applyFill="1" applyAlignment="1">
      <alignment horizontal="justify" vertical="justify"/>
    </xf>
    <xf numFmtId="0" fontId="6" fillId="0" borderId="0" xfId="91" applyFont="1" applyFill="1" applyBorder="1" applyAlignment="1">
      <alignment horizontal="left" vertical="center"/>
    </xf>
    <xf numFmtId="0" fontId="7" fillId="0" borderId="0" xfId="91" applyFont="1" applyFill="1" applyAlignment="1">
      <alignment horizontal="justify" vertical="center"/>
    </xf>
    <xf numFmtId="0" fontId="6" fillId="0" borderId="0" xfId="91" applyFont="1" applyFill="1" applyBorder="1" applyAlignment="1">
      <alignment horizontal="left" vertical="top"/>
    </xf>
    <xf numFmtId="0" fontId="7" fillId="0" borderId="0" xfId="91" applyFont="1" applyFill="1"/>
    <xf numFmtId="0" fontId="4" fillId="0" borderId="0" xfId="91" applyFont="1" applyFill="1"/>
    <xf numFmtId="0" fontId="6" fillId="0" borderId="0" xfId="91" applyFont="1" applyFill="1"/>
    <xf numFmtId="0" fontId="5" fillId="0" borderId="1" xfId="91" applyFont="1" applyFill="1" applyBorder="1" applyAlignment="1">
      <alignment vertical="center" wrapText="1"/>
    </xf>
    <xf numFmtId="0" fontId="4" fillId="0" borderId="0" xfId="91" applyFont="1" applyFill="1" applyBorder="1" applyAlignment="1">
      <alignment horizontal="center" vertical="center"/>
    </xf>
    <xf numFmtId="0" fontId="5" fillId="0" borderId="0" xfId="91" applyFont="1" applyFill="1" applyBorder="1" applyAlignment="1">
      <alignment horizontal="justify" vertical="center"/>
    </xf>
    <xf numFmtId="0" fontId="5" fillId="8" borderId="1" xfId="91" applyFont="1" applyFill="1" applyBorder="1" applyAlignment="1">
      <alignment horizontal="left" vertical="center" wrapText="1"/>
    </xf>
    <xf numFmtId="0" fontId="5" fillId="8" borderId="1" xfId="91" applyFont="1" applyFill="1" applyBorder="1" applyAlignment="1">
      <alignment horizontal="center" vertical="center" wrapText="1"/>
    </xf>
    <xf numFmtId="0" fontId="5" fillId="8" borderId="0" xfId="91" applyFont="1" applyFill="1" applyBorder="1" applyAlignment="1">
      <alignment horizontal="center" vertical="center" wrapText="1"/>
    </xf>
    <xf numFmtId="0" fontId="3" fillId="8" borderId="0" xfId="91" applyFill="1"/>
    <xf numFmtId="0" fontId="5" fillId="8" borderId="1" xfId="91" applyFont="1" applyFill="1" applyBorder="1" applyAlignment="1">
      <alignment horizontal="center" vertical="center"/>
    </xf>
    <xf numFmtId="0" fontId="5" fillId="7" borderId="1" xfId="91" applyFont="1" applyFill="1" applyBorder="1" applyAlignment="1">
      <alignment horizontal="center" vertical="center"/>
    </xf>
    <xf numFmtId="2" fontId="5" fillId="0" borderId="1" xfId="91" applyNumberFormat="1" applyFont="1" applyFill="1" applyBorder="1" applyAlignment="1">
      <alignment horizontal="center" vertical="center" wrapText="1"/>
    </xf>
    <xf numFmtId="1" fontId="5" fillId="0" borderId="1" xfId="91" applyNumberFormat="1" applyFont="1" applyFill="1" applyBorder="1" applyAlignment="1">
      <alignment horizontal="center" vertical="center" wrapText="1"/>
    </xf>
    <xf numFmtId="180" fontId="3" fillId="0" borderId="0" xfId="118" applyNumberFormat="1" applyFont="1"/>
    <xf numFmtId="181" fontId="3" fillId="0" borderId="0" xfId="91" applyNumberFormat="1"/>
    <xf numFmtId="0" fontId="19" fillId="0" borderId="0"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7"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justify"/>
    </xf>
    <xf numFmtId="0" fontId="20" fillId="3" borderId="7"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6" fillId="0" borderId="7" xfId="0" applyFont="1" applyFill="1" applyBorder="1" applyAlignment="1">
      <alignment horizontal="center" vertical="justify"/>
    </xf>
    <xf numFmtId="0" fontId="6" fillId="0" borderId="10" xfId="0" applyFont="1" applyFill="1" applyBorder="1" applyAlignment="1">
      <alignment horizontal="center" vertical="justify"/>
    </xf>
    <xf numFmtId="0" fontId="17" fillId="0" borderId="7"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6" fillId="4"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9" fillId="0" borderId="11" xfId="0" applyFont="1" applyFill="1" applyBorder="1" applyAlignment="1">
      <alignment horizontal="center" vertical="center"/>
    </xf>
    <xf numFmtId="0" fontId="5" fillId="0" borderId="0" xfId="0" applyFont="1" applyFill="1" applyAlignment="1">
      <alignment horizontal="justify" vertical="justify"/>
    </xf>
    <xf numFmtId="0" fontId="19" fillId="0" borderId="11"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0" borderId="11" xfId="0" applyFont="1" applyFill="1" applyBorder="1" applyAlignment="1">
      <alignment horizontal="center" vertical="center"/>
    </xf>
    <xf numFmtId="0" fontId="19" fillId="0" borderId="7"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8" fillId="0" borderId="0" xfId="91" applyFont="1" applyFill="1" applyBorder="1" applyAlignment="1">
      <alignment horizontal="center" vertical="center" wrapText="1"/>
    </xf>
    <xf numFmtId="0" fontId="5" fillId="6" borderId="1" xfId="91" applyFont="1" applyFill="1" applyBorder="1" applyAlignment="1">
      <alignment horizontal="center" vertical="center" wrapText="1"/>
    </xf>
    <xf numFmtId="0" fontId="5" fillId="0" borderId="8" xfId="91" applyFont="1" applyFill="1" applyBorder="1" applyAlignment="1">
      <alignment horizontal="center" vertical="center"/>
    </xf>
    <xf numFmtId="0" fontId="5" fillId="0" borderId="4" xfId="91" applyFont="1" applyFill="1" applyBorder="1" applyAlignment="1">
      <alignment horizontal="center" vertical="center"/>
    </xf>
    <xf numFmtId="0" fontId="5" fillId="0" borderId="12" xfId="91" applyFont="1" applyFill="1" applyBorder="1" applyAlignment="1">
      <alignment horizontal="center" vertical="center"/>
    </xf>
    <xf numFmtId="0" fontId="5" fillId="0" borderId="13" xfId="91" applyFont="1" applyFill="1" applyBorder="1" applyAlignment="1">
      <alignment horizontal="center" vertical="center"/>
    </xf>
    <xf numFmtId="0" fontId="5" fillId="7" borderId="7" xfId="91" applyFont="1" applyFill="1" applyBorder="1" applyAlignment="1">
      <alignment horizontal="center" vertical="center" wrapText="1"/>
    </xf>
    <xf numFmtId="0" fontId="3" fillId="7" borderId="10" xfId="91" applyFill="1" applyBorder="1" applyAlignment="1">
      <alignment horizontal="center" vertical="center" wrapText="1"/>
    </xf>
    <xf numFmtId="0" fontId="4" fillId="7" borderId="7" xfId="91" applyFont="1" applyFill="1" applyBorder="1" applyAlignment="1">
      <alignment horizontal="center" vertical="justify"/>
    </xf>
    <xf numFmtId="0" fontId="4" fillId="7" borderId="10" xfId="91" applyFont="1" applyFill="1" applyBorder="1" applyAlignment="1">
      <alignment horizontal="center" vertical="justify"/>
    </xf>
    <xf numFmtId="0" fontId="4" fillId="6" borderId="1" xfId="91" applyFont="1" applyFill="1" applyBorder="1" applyAlignment="1">
      <alignment horizontal="center" vertical="justify"/>
    </xf>
  </cellXfs>
  <cellStyles count="119">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xfId="118" builtinId="3"/>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5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Cristina\Downloads\Users\ST-PF0CGH9Q\Downloads\01%20VICERRECTORIA\PRESUPUESTO%20CIUDADELA\PRESUPUESTO%20PRIMERA%20ETAPA%20CIUDADELA%20SANTANDER%20PLIEGO%20LICIT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01%20VICERRECTORIA\02%20RESIDENCIAS%20UNIVERSITARIAS\DEFINITIVO_RESIDENCIA_UNIVERSITARIAS\28%20EVALUACION%20FINAL%20TECNICA%20-%20FINANCIERA%20-%20JURIDICA%20LP%20No.%2028-2017%20formula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Cristina\Downloads\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46"/>
  <sheetViews>
    <sheetView view="pageBreakPreview" topLeftCell="A16" zoomScale="50" zoomScaleNormal="80" zoomScaleSheetLayoutView="50" zoomScalePageLayoutView="70" workbookViewId="0">
      <selection activeCell="H58" sqref="H58"/>
    </sheetView>
  </sheetViews>
  <sheetFormatPr baseColWidth="10" defaultColWidth="11.42578125" defaultRowHeight="12.75" x14ac:dyDescent="0.2"/>
  <cols>
    <col min="1" max="1" width="10" style="5" customWidth="1"/>
    <col min="2" max="2" width="57.140625" style="4" customWidth="1"/>
    <col min="3" max="3" width="15.7109375" style="6" customWidth="1"/>
    <col min="4" max="4" width="42.28515625" style="6" customWidth="1"/>
    <col min="5" max="5" width="19.42578125" style="6" customWidth="1"/>
    <col min="6" max="6" width="41.7109375" style="6" customWidth="1"/>
    <col min="7" max="7" width="19.42578125" style="6" customWidth="1"/>
    <col min="8" max="8" width="44.28515625" style="6" customWidth="1"/>
    <col min="9" max="9" width="27.42578125" style="6" customWidth="1"/>
    <col min="10" max="10" width="66.5703125" style="6" customWidth="1"/>
    <col min="11" max="11" width="15.7109375" style="3" customWidth="1"/>
    <col min="12" max="16384" width="11.42578125" style="3"/>
  </cols>
  <sheetData>
    <row r="1" spans="1:10" s="10" customFormat="1" ht="33" customHeight="1" x14ac:dyDescent="0.2">
      <c r="A1" s="12"/>
      <c r="B1" s="74" t="s">
        <v>8</v>
      </c>
      <c r="C1" s="74"/>
      <c r="D1" s="74"/>
      <c r="E1" s="74"/>
      <c r="F1" s="74"/>
      <c r="G1" s="74"/>
      <c r="H1" s="74"/>
      <c r="I1" s="74"/>
      <c r="J1" s="74"/>
    </row>
    <row r="2" spans="1:10" s="10" customFormat="1" ht="33" customHeight="1" x14ac:dyDescent="0.2">
      <c r="A2" s="12"/>
      <c r="B2" s="74" t="s">
        <v>13</v>
      </c>
      <c r="C2" s="74"/>
      <c r="D2" s="74"/>
      <c r="E2" s="74"/>
      <c r="F2" s="74"/>
      <c r="G2" s="74"/>
      <c r="H2" s="74"/>
      <c r="I2" s="74"/>
      <c r="J2" s="74"/>
    </row>
    <row r="3" spans="1:10" s="10" customFormat="1" ht="33" customHeight="1" x14ac:dyDescent="0.2">
      <c r="A3" s="12"/>
      <c r="B3" s="74" t="s">
        <v>18</v>
      </c>
      <c r="C3" s="74"/>
      <c r="D3" s="74"/>
      <c r="E3" s="74"/>
      <c r="F3" s="74"/>
      <c r="G3" s="74"/>
      <c r="H3" s="74"/>
      <c r="I3" s="74"/>
      <c r="J3" s="74"/>
    </row>
    <row r="4" spans="1:10" s="10" customFormat="1" ht="33" customHeight="1" x14ac:dyDescent="0.2">
      <c r="A4" s="12"/>
      <c r="B4" s="92" t="s">
        <v>9</v>
      </c>
      <c r="C4" s="92"/>
      <c r="D4" s="92"/>
      <c r="E4" s="92"/>
      <c r="F4" s="92"/>
      <c r="G4" s="92"/>
      <c r="H4" s="92"/>
      <c r="I4" s="92"/>
      <c r="J4" s="92"/>
    </row>
    <row r="5" spans="1:10" s="10" customFormat="1" ht="96.75" customHeight="1" x14ac:dyDescent="0.2">
      <c r="A5" s="94" t="s">
        <v>19</v>
      </c>
      <c r="B5" s="94"/>
      <c r="C5" s="94"/>
      <c r="D5" s="94"/>
      <c r="E5" s="94"/>
      <c r="F5" s="94"/>
      <c r="G5" s="94"/>
      <c r="H5" s="94"/>
      <c r="I5" s="94"/>
      <c r="J5" s="94"/>
    </row>
    <row r="6" spans="1:10" ht="25.5" customHeight="1" x14ac:dyDescent="0.2">
      <c r="A6" s="78" t="s">
        <v>2</v>
      </c>
      <c r="B6" s="81" t="s">
        <v>4</v>
      </c>
      <c r="C6" s="83">
        <v>1</v>
      </c>
      <c r="D6" s="83"/>
      <c r="E6" s="86">
        <v>2</v>
      </c>
      <c r="F6" s="87"/>
      <c r="G6" s="86">
        <v>3</v>
      </c>
      <c r="H6" s="87"/>
      <c r="I6" s="86">
        <v>4</v>
      </c>
      <c r="J6" s="87"/>
    </row>
    <row r="7" spans="1:10" ht="52.5" customHeight="1" x14ac:dyDescent="0.2">
      <c r="A7" s="79"/>
      <c r="B7" s="82"/>
      <c r="C7" s="91" t="s">
        <v>38</v>
      </c>
      <c r="D7" s="91"/>
      <c r="E7" s="88" t="s">
        <v>45</v>
      </c>
      <c r="F7" s="89"/>
      <c r="G7" s="88" t="s">
        <v>41</v>
      </c>
      <c r="H7" s="89"/>
      <c r="I7" s="88" t="s">
        <v>46</v>
      </c>
      <c r="J7" s="89"/>
    </row>
    <row r="8" spans="1:10" ht="64.5" customHeight="1" x14ac:dyDescent="0.2">
      <c r="A8" s="80"/>
      <c r="B8" s="16" t="s">
        <v>0</v>
      </c>
      <c r="C8" s="16" t="s">
        <v>1</v>
      </c>
      <c r="D8" s="17" t="s">
        <v>12</v>
      </c>
      <c r="E8" s="16" t="s">
        <v>1</v>
      </c>
      <c r="F8" s="17" t="s">
        <v>12</v>
      </c>
      <c r="G8" s="16" t="s">
        <v>1</v>
      </c>
      <c r="H8" s="17" t="s">
        <v>12</v>
      </c>
      <c r="I8" s="16" t="s">
        <v>1</v>
      </c>
      <c r="J8" s="17" t="s">
        <v>12</v>
      </c>
    </row>
    <row r="9" spans="1:10" ht="45" customHeight="1" x14ac:dyDescent="0.2">
      <c r="A9" s="14"/>
      <c r="B9" s="84" t="s">
        <v>10</v>
      </c>
      <c r="C9" s="85"/>
      <c r="D9" s="85"/>
      <c r="E9" s="85"/>
      <c r="F9" s="85"/>
      <c r="G9" s="85"/>
      <c r="H9" s="85"/>
      <c r="I9" s="85"/>
      <c r="J9" s="85"/>
    </row>
    <row r="10" spans="1:10" ht="63.75" customHeight="1" x14ac:dyDescent="0.2">
      <c r="A10" s="15">
        <v>1</v>
      </c>
      <c r="B10" s="21" t="s">
        <v>11</v>
      </c>
      <c r="C10" s="17" t="s">
        <v>40</v>
      </c>
      <c r="D10" s="17" t="s">
        <v>89</v>
      </c>
      <c r="E10" s="17" t="s">
        <v>40</v>
      </c>
      <c r="F10" s="17"/>
      <c r="G10" s="17" t="s">
        <v>40</v>
      </c>
      <c r="H10" s="17" t="s">
        <v>90</v>
      </c>
      <c r="I10" s="17" t="s">
        <v>40</v>
      </c>
      <c r="J10" s="17" t="s">
        <v>89</v>
      </c>
    </row>
    <row r="11" spans="1:10" ht="50.25" customHeight="1" x14ac:dyDescent="0.2">
      <c r="A11" s="19">
        <v>2</v>
      </c>
      <c r="B11" s="21" t="s">
        <v>20</v>
      </c>
      <c r="C11" s="17" t="s">
        <v>40</v>
      </c>
      <c r="D11" s="17"/>
      <c r="E11" s="17" t="s">
        <v>40</v>
      </c>
      <c r="F11" s="17"/>
      <c r="G11" s="17" t="s">
        <v>40</v>
      </c>
      <c r="H11" s="17"/>
      <c r="I11" s="17" t="s">
        <v>40</v>
      </c>
      <c r="J11" s="17"/>
    </row>
    <row r="12" spans="1:10" ht="50.25" customHeight="1" x14ac:dyDescent="0.2">
      <c r="A12" s="19">
        <v>3</v>
      </c>
      <c r="B12" s="22" t="s">
        <v>21</v>
      </c>
      <c r="C12" s="17" t="s">
        <v>40</v>
      </c>
      <c r="D12" s="17"/>
      <c r="E12" s="17" t="s">
        <v>40</v>
      </c>
      <c r="F12" s="17"/>
      <c r="G12" s="17" t="s">
        <v>40</v>
      </c>
      <c r="H12" s="17"/>
      <c r="I12" s="17" t="s">
        <v>40</v>
      </c>
      <c r="J12" s="17"/>
    </row>
    <row r="13" spans="1:10" ht="50.25" customHeight="1" x14ac:dyDescent="0.2">
      <c r="A13" s="20">
        <v>4</v>
      </c>
      <c r="B13" s="23" t="s">
        <v>22</v>
      </c>
      <c r="C13" s="17" t="s">
        <v>42</v>
      </c>
      <c r="D13" s="18"/>
      <c r="E13" s="18" t="s">
        <v>42</v>
      </c>
      <c r="F13" s="18"/>
      <c r="G13" s="18" t="s">
        <v>42</v>
      </c>
      <c r="H13" s="18"/>
      <c r="I13" s="18" t="s">
        <v>40</v>
      </c>
      <c r="J13" s="18"/>
    </row>
    <row r="14" spans="1:10" ht="147" customHeight="1" x14ac:dyDescent="0.2">
      <c r="A14" s="19">
        <v>5</v>
      </c>
      <c r="B14" s="23" t="s">
        <v>23</v>
      </c>
      <c r="C14" s="17" t="s">
        <v>40</v>
      </c>
      <c r="D14" s="17" t="s">
        <v>88</v>
      </c>
      <c r="E14" s="17" t="s">
        <v>39</v>
      </c>
      <c r="F14" s="17" t="s">
        <v>43</v>
      </c>
      <c r="G14" s="17" t="s">
        <v>40</v>
      </c>
      <c r="H14" s="17"/>
      <c r="I14" s="17" t="s">
        <v>40</v>
      </c>
      <c r="J14" s="17" t="s">
        <v>94</v>
      </c>
    </row>
    <row r="15" spans="1:10" ht="99" customHeight="1" x14ac:dyDescent="0.2">
      <c r="A15" s="19">
        <v>6</v>
      </c>
      <c r="B15" s="22" t="s">
        <v>24</v>
      </c>
      <c r="C15" s="17" t="s">
        <v>40</v>
      </c>
      <c r="D15" s="17"/>
      <c r="E15" s="17" t="s">
        <v>40</v>
      </c>
      <c r="F15" s="17"/>
      <c r="G15" s="17" t="s">
        <v>40</v>
      </c>
      <c r="H15" s="17" t="s">
        <v>91</v>
      </c>
      <c r="I15" s="17" t="s">
        <v>40</v>
      </c>
      <c r="J15" s="17"/>
    </row>
    <row r="16" spans="1:10" ht="81" customHeight="1" x14ac:dyDescent="0.2">
      <c r="A16" s="20">
        <v>7</v>
      </c>
      <c r="B16" s="22" t="s">
        <v>25</v>
      </c>
      <c r="C16" s="17" t="s">
        <v>40</v>
      </c>
      <c r="D16" s="17"/>
      <c r="E16" s="17" t="s">
        <v>40</v>
      </c>
      <c r="F16" s="17"/>
      <c r="G16" s="17" t="s">
        <v>40</v>
      </c>
      <c r="H16" s="17"/>
      <c r="I16" s="17" t="s">
        <v>40</v>
      </c>
      <c r="J16" s="17" t="s">
        <v>93</v>
      </c>
    </row>
    <row r="17" spans="1:10" ht="70.5" customHeight="1" x14ac:dyDescent="0.2">
      <c r="A17" s="19">
        <v>8</v>
      </c>
      <c r="B17" s="23" t="s">
        <v>26</v>
      </c>
      <c r="C17" s="17" t="s">
        <v>40</v>
      </c>
      <c r="D17" s="17"/>
      <c r="E17" s="17" t="s">
        <v>40</v>
      </c>
      <c r="F17" s="17"/>
      <c r="G17" s="17" t="s">
        <v>40</v>
      </c>
      <c r="H17" s="17"/>
      <c r="I17" s="17" t="s">
        <v>40</v>
      </c>
      <c r="J17" s="17"/>
    </row>
    <row r="18" spans="1:10" ht="71.25" customHeight="1" x14ac:dyDescent="0.2">
      <c r="A18" s="19">
        <v>9</v>
      </c>
      <c r="B18" s="22" t="s">
        <v>17</v>
      </c>
      <c r="C18" s="17" t="s">
        <v>40</v>
      </c>
      <c r="D18" s="17"/>
      <c r="E18" s="17" t="s">
        <v>40</v>
      </c>
      <c r="F18" s="17"/>
      <c r="G18" s="17" t="s">
        <v>40</v>
      </c>
      <c r="H18" s="17"/>
      <c r="I18" s="17" t="s">
        <v>40</v>
      </c>
      <c r="J18" s="17"/>
    </row>
    <row r="19" spans="1:10" ht="50.25" customHeight="1" x14ac:dyDescent="0.2">
      <c r="A19" s="20">
        <v>10</v>
      </c>
      <c r="B19" s="22" t="s">
        <v>27</v>
      </c>
      <c r="C19" s="17" t="s">
        <v>40</v>
      </c>
      <c r="D19" s="17"/>
      <c r="E19" s="17" t="s">
        <v>40</v>
      </c>
      <c r="F19" s="17"/>
      <c r="G19" s="17" t="s">
        <v>40</v>
      </c>
      <c r="H19" s="17"/>
      <c r="I19" s="17" t="s">
        <v>40</v>
      </c>
      <c r="J19" s="17"/>
    </row>
    <row r="20" spans="1:10" ht="50.25" customHeight="1" x14ac:dyDescent="0.2">
      <c r="A20" s="19">
        <v>11</v>
      </c>
      <c r="B20" s="22" t="s">
        <v>28</v>
      </c>
      <c r="C20" s="17" t="s">
        <v>40</v>
      </c>
      <c r="D20" s="17"/>
      <c r="E20" s="17" t="s">
        <v>40</v>
      </c>
      <c r="F20" s="17"/>
      <c r="G20" s="17" t="s">
        <v>40</v>
      </c>
      <c r="H20" s="17"/>
      <c r="I20" s="17" t="s">
        <v>40</v>
      </c>
      <c r="J20" s="17"/>
    </row>
    <row r="21" spans="1:10" ht="50.25" customHeight="1" x14ac:dyDescent="0.2">
      <c r="A21" s="19">
        <v>12</v>
      </c>
      <c r="B21" s="22" t="s">
        <v>29</v>
      </c>
      <c r="C21" s="17" t="s">
        <v>40</v>
      </c>
      <c r="D21" s="17"/>
      <c r="E21" s="17" t="s">
        <v>42</v>
      </c>
      <c r="F21" s="17" t="s">
        <v>44</v>
      </c>
      <c r="G21" s="17" t="s">
        <v>40</v>
      </c>
      <c r="H21" s="17"/>
      <c r="I21" s="17" t="s">
        <v>40</v>
      </c>
      <c r="J21" s="17"/>
    </row>
    <row r="22" spans="1:10" ht="50.25" customHeight="1" thickBot="1" x14ac:dyDescent="0.25">
      <c r="A22" s="20">
        <v>13</v>
      </c>
      <c r="B22" s="22" t="s">
        <v>30</v>
      </c>
      <c r="C22" s="17" t="s">
        <v>86</v>
      </c>
      <c r="D22" s="17" t="s">
        <v>87</v>
      </c>
      <c r="E22" s="17" t="s">
        <v>40</v>
      </c>
      <c r="F22" s="17"/>
      <c r="G22" s="17" t="s">
        <v>40</v>
      </c>
      <c r="H22" s="17"/>
      <c r="I22" s="17" t="s">
        <v>40</v>
      </c>
      <c r="J22" s="17"/>
    </row>
    <row r="23" spans="1:10" s="1" customFormat="1" ht="45" customHeight="1" thickBot="1" x14ac:dyDescent="0.25">
      <c r="A23" s="75" t="s">
        <v>3</v>
      </c>
      <c r="B23" s="76"/>
      <c r="C23" s="77" t="s">
        <v>92</v>
      </c>
      <c r="D23" s="77"/>
      <c r="E23" s="90" t="s">
        <v>96</v>
      </c>
      <c r="F23" s="90"/>
      <c r="G23" s="77" t="s">
        <v>92</v>
      </c>
      <c r="H23" s="77"/>
      <c r="I23" s="77" t="s">
        <v>92</v>
      </c>
      <c r="J23" s="77"/>
    </row>
    <row r="25" spans="1:10" ht="18.75" customHeight="1" x14ac:dyDescent="0.2">
      <c r="B25" s="9"/>
      <c r="C25" s="13"/>
    </row>
    <row r="26" spans="1:10" ht="12.75" customHeight="1" x14ac:dyDescent="0.2">
      <c r="C26" s="4"/>
    </row>
    <row r="27" spans="1:10" ht="17.25" customHeight="1" x14ac:dyDescent="0.2">
      <c r="B27" s="2"/>
      <c r="C27" s="2"/>
    </row>
    <row r="28" spans="1:10" ht="15" customHeight="1" x14ac:dyDescent="0.25">
      <c r="B28" s="8" t="s">
        <v>5</v>
      </c>
      <c r="E28" s="8" t="s">
        <v>15</v>
      </c>
      <c r="H28" s="93" t="s">
        <v>14</v>
      </c>
      <c r="I28" s="93"/>
    </row>
    <row r="29" spans="1:10" ht="14.25" customHeight="1" x14ac:dyDescent="0.25">
      <c r="B29" s="8" t="s">
        <v>6</v>
      </c>
      <c r="E29" s="8" t="s">
        <v>16</v>
      </c>
      <c r="H29" s="93" t="s">
        <v>37</v>
      </c>
      <c r="I29" s="93"/>
      <c r="J29" s="93"/>
    </row>
    <row r="30" spans="1:10" ht="14.25" customHeight="1" x14ac:dyDescent="0.25">
      <c r="B30" s="8" t="s">
        <v>7</v>
      </c>
      <c r="D30" s="8"/>
      <c r="E30" s="8" t="s">
        <v>7</v>
      </c>
      <c r="F30" s="8"/>
      <c r="G30" s="8"/>
      <c r="H30" s="8"/>
      <c r="I30" s="8"/>
      <c r="J30" s="8"/>
    </row>
    <row r="31" spans="1:10" ht="14.25" customHeight="1" x14ac:dyDescent="0.25">
      <c r="B31" s="7"/>
      <c r="C31" s="7"/>
      <c r="D31" s="8"/>
      <c r="E31" s="8"/>
      <c r="F31" s="8"/>
      <c r="G31" s="8"/>
      <c r="H31" s="8"/>
      <c r="I31" s="8"/>
      <c r="J31" s="8"/>
    </row>
    <row r="32" spans="1:10" ht="14.25" customHeight="1" x14ac:dyDescent="0.25">
      <c r="B32" s="7"/>
      <c r="C32" s="7"/>
      <c r="D32" s="8"/>
      <c r="E32" s="8"/>
      <c r="F32" s="8"/>
      <c r="G32" s="8"/>
      <c r="H32" s="8"/>
      <c r="I32" s="8"/>
      <c r="J32" s="8"/>
    </row>
    <row r="33" spans="1:10" ht="14.25" customHeight="1" x14ac:dyDescent="0.2">
      <c r="B33" s="2"/>
      <c r="C33" s="2"/>
      <c r="D33" s="2"/>
      <c r="E33" s="2"/>
      <c r="F33" s="2"/>
      <c r="G33" s="2"/>
      <c r="H33" s="2"/>
      <c r="I33" s="2"/>
      <c r="J33" s="2"/>
    </row>
    <row r="34" spans="1:10" ht="14.25" customHeight="1" x14ac:dyDescent="0.25">
      <c r="B34" s="7"/>
      <c r="C34" s="7"/>
      <c r="D34" s="8"/>
      <c r="E34" s="8"/>
      <c r="F34" s="8"/>
      <c r="G34" s="8"/>
      <c r="H34" s="8"/>
      <c r="I34" s="8"/>
      <c r="J34" s="8"/>
    </row>
    <row r="35" spans="1:10" ht="14.25" customHeight="1" x14ac:dyDescent="0.25">
      <c r="B35" s="7"/>
      <c r="C35" s="7"/>
      <c r="D35" s="8"/>
      <c r="E35" s="8"/>
      <c r="F35" s="8"/>
      <c r="G35" s="8"/>
      <c r="H35" s="8"/>
      <c r="I35" s="8"/>
      <c r="J35" s="8"/>
    </row>
    <row r="36" spans="1:10" ht="14.25" customHeight="1" x14ac:dyDescent="0.25">
      <c r="B36" s="7"/>
      <c r="C36" s="8"/>
      <c r="D36" s="8"/>
      <c r="E36" s="8"/>
      <c r="F36" s="8"/>
      <c r="G36" s="8"/>
      <c r="H36" s="8"/>
      <c r="I36" s="8"/>
      <c r="J36" s="8"/>
    </row>
    <row r="42" spans="1:10" s="4" customFormat="1" x14ac:dyDescent="0.2">
      <c r="A42" s="5"/>
      <c r="C42" s="6"/>
      <c r="D42" s="6"/>
      <c r="E42" s="6"/>
      <c r="F42" s="6"/>
      <c r="G42" s="6"/>
      <c r="H42" s="6"/>
      <c r="I42" s="6"/>
      <c r="J42" s="6"/>
    </row>
    <row r="43" spans="1:10" s="4" customFormat="1" x14ac:dyDescent="0.2">
      <c r="A43" s="5"/>
      <c r="C43" s="6"/>
      <c r="D43" s="6"/>
      <c r="E43" s="6"/>
      <c r="F43" s="6"/>
      <c r="G43" s="6"/>
      <c r="H43" s="6"/>
      <c r="I43" s="6"/>
      <c r="J43" s="6"/>
    </row>
    <row r="44" spans="1:10" s="4" customFormat="1" x14ac:dyDescent="0.2">
      <c r="A44" s="5"/>
      <c r="C44" s="6"/>
      <c r="D44" s="6"/>
      <c r="E44" s="6"/>
      <c r="F44" s="6"/>
      <c r="G44" s="6"/>
      <c r="H44" s="6"/>
      <c r="I44" s="6"/>
      <c r="J44" s="6"/>
    </row>
    <row r="45" spans="1:10" s="4" customFormat="1" x14ac:dyDescent="0.2">
      <c r="A45" s="5"/>
      <c r="C45" s="6"/>
      <c r="D45" s="6"/>
      <c r="E45" s="6"/>
      <c r="F45" s="6"/>
      <c r="G45" s="6"/>
      <c r="H45" s="6"/>
      <c r="I45" s="6"/>
      <c r="J45" s="6"/>
    </row>
    <row r="46" spans="1:10" s="4" customFormat="1" x14ac:dyDescent="0.2">
      <c r="A46" s="5"/>
      <c r="C46" s="6"/>
      <c r="D46" s="6"/>
      <c r="E46" s="6"/>
      <c r="F46" s="6"/>
      <c r="G46" s="6"/>
      <c r="H46" s="6"/>
      <c r="I46" s="6"/>
      <c r="J46" s="6"/>
    </row>
  </sheetData>
  <mergeCells count="23">
    <mergeCell ref="H28:I28"/>
    <mergeCell ref="H29:J29"/>
    <mergeCell ref="A5:J5"/>
    <mergeCell ref="B3:J3"/>
    <mergeCell ref="B2:J2"/>
    <mergeCell ref="I6:J6"/>
    <mergeCell ref="I7:J7"/>
    <mergeCell ref="I23:J23"/>
    <mergeCell ref="B1:J1"/>
    <mergeCell ref="A23:B23"/>
    <mergeCell ref="C23:D23"/>
    <mergeCell ref="A6:A8"/>
    <mergeCell ref="B6:B7"/>
    <mergeCell ref="C6:D6"/>
    <mergeCell ref="B9:J9"/>
    <mergeCell ref="E6:F6"/>
    <mergeCell ref="E7:F7"/>
    <mergeCell ref="E23:F23"/>
    <mergeCell ref="G6:H6"/>
    <mergeCell ref="G7:H7"/>
    <mergeCell ref="G23:H23"/>
    <mergeCell ref="C7:D7"/>
    <mergeCell ref="B4:J4"/>
  </mergeCells>
  <conditionalFormatting sqref="C10:J22">
    <cfRule type="cellIs" dxfId="53" priority="9" operator="equal">
      <formula>"NO"</formula>
    </cfRule>
  </conditionalFormatting>
  <conditionalFormatting sqref="C23:H23">
    <cfRule type="cellIs" dxfId="52" priority="8" operator="equal">
      <formula>"NO HABIL"</formula>
    </cfRule>
  </conditionalFormatting>
  <conditionalFormatting sqref="I23:J23">
    <cfRule type="cellIs" dxfId="51" priority="1" operator="equal">
      <formula>"NO HABIL"</formula>
    </cfRule>
  </conditionalFormatting>
  <pageMargins left="0.59055118110236227" right="0.59055118110236227" top="0.59055118110236227" bottom="0.59055118110236227" header="0.31496062992125984" footer="0.31496062992125984"/>
  <pageSetup paperSize="14" scale="4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41"/>
  <sheetViews>
    <sheetView view="pageBreakPreview" topLeftCell="B13" zoomScale="60" zoomScaleNormal="80" zoomScalePageLayoutView="70" workbookViewId="0">
      <selection activeCell="D10" sqref="D10"/>
    </sheetView>
  </sheetViews>
  <sheetFormatPr baseColWidth="10" defaultColWidth="11.42578125" defaultRowHeight="12.75" x14ac:dyDescent="0.2"/>
  <cols>
    <col min="1" max="1" width="10" style="5" customWidth="1"/>
    <col min="2" max="2" width="85.85546875" style="4" customWidth="1"/>
    <col min="3" max="3" width="15.7109375" style="6" customWidth="1"/>
    <col min="4" max="4" width="39.5703125" style="6" customWidth="1"/>
    <col min="5" max="5" width="19.42578125" style="6" customWidth="1"/>
    <col min="6" max="6" width="41.7109375" style="6" customWidth="1"/>
    <col min="7" max="7" width="19.42578125" style="6" customWidth="1"/>
    <col min="8" max="10" width="27.42578125" style="6" customWidth="1"/>
    <col min="11" max="11" width="15.7109375" style="3" customWidth="1"/>
    <col min="12" max="16384" width="11.42578125" style="3"/>
  </cols>
  <sheetData>
    <row r="1" spans="1:10" s="10" customFormat="1" ht="33" customHeight="1" x14ac:dyDescent="0.2">
      <c r="A1" s="12"/>
      <c r="B1" s="95" t="s">
        <v>8</v>
      </c>
      <c r="C1" s="95"/>
      <c r="D1" s="95"/>
      <c r="E1" s="95"/>
      <c r="F1" s="95"/>
      <c r="G1" s="95"/>
      <c r="H1" s="95"/>
      <c r="I1" s="95"/>
      <c r="J1" s="95"/>
    </row>
    <row r="2" spans="1:10" s="10" customFormat="1" ht="33" customHeight="1" x14ac:dyDescent="0.2">
      <c r="A2" s="12"/>
      <c r="B2" s="95" t="s">
        <v>13</v>
      </c>
      <c r="C2" s="95"/>
      <c r="D2" s="95"/>
      <c r="E2" s="95"/>
      <c r="F2" s="95"/>
      <c r="G2" s="95"/>
      <c r="H2" s="95"/>
      <c r="I2" s="95"/>
      <c r="J2" s="95"/>
    </row>
    <row r="3" spans="1:10" s="10" customFormat="1" ht="33" customHeight="1" x14ac:dyDescent="0.2">
      <c r="A3" s="12"/>
      <c r="B3" s="95" t="s">
        <v>18</v>
      </c>
      <c r="C3" s="95"/>
      <c r="D3" s="95"/>
      <c r="E3" s="95"/>
      <c r="F3" s="95"/>
      <c r="G3" s="95"/>
      <c r="H3" s="95"/>
      <c r="I3" s="95"/>
      <c r="J3" s="95"/>
    </row>
    <row r="4" spans="1:10" s="10" customFormat="1" ht="33" customHeight="1" x14ac:dyDescent="0.2">
      <c r="A4" s="12"/>
      <c r="B4" s="96" t="s">
        <v>78</v>
      </c>
      <c r="C4" s="96"/>
      <c r="D4" s="96"/>
      <c r="E4" s="96"/>
      <c r="F4" s="96"/>
      <c r="G4" s="96"/>
      <c r="H4" s="96"/>
      <c r="I4" s="96"/>
      <c r="J4" s="96"/>
    </row>
    <row r="5" spans="1:10" s="10" customFormat="1" ht="68.25" customHeight="1" x14ac:dyDescent="0.2">
      <c r="A5" s="11"/>
      <c r="B5" s="97" t="s">
        <v>19</v>
      </c>
      <c r="C5" s="98"/>
      <c r="D5" s="98"/>
      <c r="E5" s="98"/>
      <c r="F5" s="98"/>
      <c r="G5" s="98"/>
      <c r="H5" s="98"/>
      <c r="I5" s="98"/>
      <c r="J5" s="98"/>
    </row>
    <row r="6" spans="1:10" ht="25.5" customHeight="1" x14ac:dyDescent="0.2">
      <c r="A6" s="78" t="s">
        <v>2</v>
      </c>
      <c r="B6" s="81" t="s">
        <v>4</v>
      </c>
      <c r="C6" s="83">
        <v>1</v>
      </c>
      <c r="D6" s="83"/>
      <c r="E6" s="86">
        <v>2</v>
      </c>
      <c r="F6" s="87"/>
      <c r="G6" s="86">
        <v>3</v>
      </c>
      <c r="H6" s="87"/>
      <c r="I6" s="86">
        <v>4</v>
      </c>
      <c r="J6" s="87"/>
    </row>
    <row r="7" spans="1:10" ht="52.5" customHeight="1" x14ac:dyDescent="0.2">
      <c r="A7" s="79"/>
      <c r="B7" s="82"/>
      <c r="C7" s="91" t="s">
        <v>47</v>
      </c>
      <c r="D7" s="91"/>
      <c r="E7" s="88" t="s">
        <v>45</v>
      </c>
      <c r="F7" s="89"/>
      <c r="G7" s="88" t="s">
        <v>41</v>
      </c>
      <c r="H7" s="89"/>
      <c r="I7" s="88" t="s">
        <v>46</v>
      </c>
      <c r="J7" s="89"/>
    </row>
    <row r="8" spans="1:10" ht="64.5" customHeight="1" x14ac:dyDescent="0.2">
      <c r="A8" s="80"/>
      <c r="B8" s="16" t="s">
        <v>0</v>
      </c>
      <c r="C8" s="16" t="s">
        <v>1</v>
      </c>
      <c r="D8" s="17" t="s">
        <v>12</v>
      </c>
      <c r="E8" s="16" t="s">
        <v>1</v>
      </c>
      <c r="F8" s="17" t="s">
        <v>12</v>
      </c>
      <c r="G8" s="16" t="s">
        <v>1</v>
      </c>
      <c r="H8" s="17" t="s">
        <v>12</v>
      </c>
      <c r="I8" s="16" t="s">
        <v>1</v>
      </c>
      <c r="J8" s="17" t="s">
        <v>12</v>
      </c>
    </row>
    <row r="9" spans="1:10" ht="45" customHeight="1" x14ac:dyDescent="0.2">
      <c r="A9" s="14"/>
      <c r="B9" s="84" t="s">
        <v>31</v>
      </c>
      <c r="C9" s="85"/>
      <c r="D9" s="85"/>
      <c r="E9" s="85"/>
      <c r="F9" s="85"/>
      <c r="G9" s="85"/>
      <c r="H9" s="85"/>
      <c r="I9" s="85"/>
      <c r="J9" s="85"/>
    </row>
    <row r="10" spans="1:10" ht="296.25" customHeight="1" x14ac:dyDescent="0.2">
      <c r="A10" s="20">
        <v>1</v>
      </c>
      <c r="B10" s="24" t="s">
        <v>48</v>
      </c>
      <c r="C10" s="17" t="s">
        <v>40</v>
      </c>
      <c r="D10" s="17"/>
      <c r="E10" s="17" t="s">
        <v>40</v>
      </c>
      <c r="F10" s="17"/>
      <c r="G10" s="17" t="s">
        <v>40</v>
      </c>
      <c r="H10" s="17"/>
      <c r="I10" s="17" t="s">
        <v>40</v>
      </c>
      <c r="J10" s="17"/>
    </row>
    <row r="11" spans="1:10" ht="50.25" customHeight="1" x14ac:dyDescent="0.2">
      <c r="A11" s="20">
        <v>2</v>
      </c>
      <c r="B11" s="22" t="s">
        <v>84</v>
      </c>
      <c r="C11" s="17" t="s">
        <v>40</v>
      </c>
      <c r="D11" s="17"/>
      <c r="E11" s="17" t="s">
        <v>40</v>
      </c>
      <c r="F11" s="17"/>
      <c r="G11" s="17" t="s">
        <v>40</v>
      </c>
      <c r="H11" s="17"/>
      <c r="I11" s="17" t="s">
        <v>40</v>
      </c>
      <c r="J11" s="17"/>
    </row>
    <row r="12" spans="1:10" ht="50.25" customHeight="1" x14ac:dyDescent="0.2">
      <c r="A12" s="19">
        <v>3</v>
      </c>
      <c r="B12" s="23" t="s">
        <v>77</v>
      </c>
      <c r="C12" s="17" t="s">
        <v>40</v>
      </c>
      <c r="D12" s="17"/>
      <c r="E12" s="17" t="s">
        <v>39</v>
      </c>
      <c r="F12" s="17" t="s">
        <v>50</v>
      </c>
      <c r="G12" s="17" t="s">
        <v>40</v>
      </c>
      <c r="H12" s="17"/>
      <c r="I12" s="17" t="s">
        <v>40</v>
      </c>
      <c r="J12" s="17"/>
    </row>
    <row r="13" spans="1:10" ht="193.5" customHeight="1" x14ac:dyDescent="0.2">
      <c r="A13" s="20">
        <v>4</v>
      </c>
      <c r="B13" s="23" t="s">
        <v>32</v>
      </c>
      <c r="C13" s="17" t="s">
        <v>40</v>
      </c>
      <c r="D13" s="17"/>
      <c r="E13" s="17" t="s">
        <v>39</v>
      </c>
      <c r="F13" s="17" t="s">
        <v>51</v>
      </c>
      <c r="G13" s="17" t="s">
        <v>40</v>
      </c>
      <c r="H13" s="17"/>
      <c r="I13" s="17" t="s">
        <v>40</v>
      </c>
      <c r="J13" s="17"/>
    </row>
    <row r="14" spans="1:10" ht="123" customHeight="1" x14ac:dyDescent="0.2">
      <c r="A14" s="20">
        <v>5</v>
      </c>
      <c r="B14" s="23" t="s">
        <v>33</v>
      </c>
      <c r="C14" s="17" t="s">
        <v>40</v>
      </c>
      <c r="D14" s="17"/>
      <c r="E14" s="17" t="s">
        <v>39</v>
      </c>
      <c r="F14" s="17" t="s">
        <v>80</v>
      </c>
      <c r="G14" s="17" t="s">
        <v>40</v>
      </c>
      <c r="H14" s="17"/>
      <c r="I14" s="17" t="s">
        <v>40</v>
      </c>
      <c r="J14" s="17"/>
    </row>
    <row r="15" spans="1:10" ht="50.25" customHeight="1" x14ac:dyDescent="0.2">
      <c r="A15" s="19">
        <v>6</v>
      </c>
      <c r="B15" s="23" t="s">
        <v>34</v>
      </c>
      <c r="C15" s="17" t="s">
        <v>40</v>
      </c>
      <c r="D15" s="17"/>
      <c r="E15" s="17" t="s">
        <v>39</v>
      </c>
      <c r="F15" s="17" t="s">
        <v>49</v>
      </c>
      <c r="G15" s="17" t="s">
        <v>40</v>
      </c>
      <c r="H15" s="17"/>
      <c r="I15" s="17" t="s">
        <v>40</v>
      </c>
      <c r="J15" s="17"/>
    </row>
    <row r="16" spans="1:10" ht="50.25" customHeight="1" x14ac:dyDescent="0.2">
      <c r="A16" s="20">
        <v>7</v>
      </c>
      <c r="B16" s="23" t="s">
        <v>35</v>
      </c>
      <c r="C16" s="17" t="s">
        <v>40</v>
      </c>
      <c r="D16" s="17"/>
      <c r="E16" s="17" t="s">
        <v>40</v>
      </c>
      <c r="F16" s="17"/>
      <c r="G16" s="17" t="s">
        <v>40</v>
      </c>
      <c r="H16" s="17"/>
      <c r="I16" s="17" t="s">
        <v>40</v>
      </c>
      <c r="J16" s="17"/>
    </row>
    <row r="17" spans="1:10" ht="130.5" customHeight="1" thickBot="1" x14ac:dyDescent="0.25">
      <c r="A17" s="20">
        <v>8</v>
      </c>
      <c r="B17" s="23" t="s">
        <v>36</v>
      </c>
      <c r="C17" s="17" t="s">
        <v>40</v>
      </c>
      <c r="D17" s="17"/>
      <c r="E17" s="17" t="s">
        <v>40</v>
      </c>
      <c r="F17" s="17"/>
      <c r="G17" s="17" t="s">
        <v>40</v>
      </c>
      <c r="H17" s="17"/>
      <c r="I17" s="17" t="s">
        <v>40</v>
      </c>
      <c r="J17" s="17"/>
    </row>
    <row r="18" spans="1:10" s="1" customFormat="1" ht="45" customHeight="1" thickBot="1" x14ac:dyDescent="0.25">
      <c r="A18" s="75" t="s">
        <v>3</v>
      </c>
      <c r="B18" s="76"/>
      <c r="C18" s="77" t="s">
        <v>92</v>
      </c>
      <c r="D18" s="77"/>
      <c r="E18" s="90" t="s">
        <v>95</v>
      </c>
      <c r="F18" s="90"/>
      <c r="G18" s="77" t="s">
        <v>92</v>
      </c>
      <c r="H18" s="77"/>
      <c r="I18" s="77" t="s">
        <v>92</v>
      </c>
      <c r="J18" s="77"/>
    </row>
    <row r="20" spans="1:10" ht="18.75" customHeight="1" x14ac:dyDescent="0.2">
      <c r="B20" s="9"/>
      <c r="C20" s="13"/>
    </row>
    <row r="21" spans="1:10" ht="12.75" customHeight="1" x14ac:dyDescent="0.2">
      <c r="C21" s="4"/>
    </row>
    <row r="22" spans="1:10" ht="17.25" customHeight="1" x14ac:dyDescent="0.2">
      <c r="B22" s="2"/>
      <c r="C22" s="2"/>
    </row>
    <row r="23" spans="1:10" ht="15" customHeight="1" x14ac:dyDescent="0.25">
      <c r="B23" s="8" t="s">
        <v>5</v>
      </c>
      <c r="E23" s="8" t="s">
        <v>15</v>
      </c>
      <c r="G23" s="6" t="s">
        <v>40</v>
      </c>
      <c r="I23" s="93" t="s">
        <v>14</v>
      </c>
      <c r="J23" s="93"/>
    </row>
    <row r="24" spans="1:10" ht="29.25" customHeight="1" x14ac:dyDescent="0.25">
      <c r="B24" s="8" t="s">
        <v>6</v>
      </c>
      <c r="E24" s="8" t="s">
        <v>16</v>
      </c>
      <c r="I24" s="93" t="s">
        <v>37</v>
      </c>
      <c r="J24" s="93"/>
    </row>
    <row r="25" spans="1:10" ht="14.25" customHeight="1" x14ac:dyDescent="0.25">
      <c r="B25" s="8" t="s">
        <v>7</v>
      </c>
      <c r="D25" s="8"/>
      <c r="E25" s="8" t="s">
        <v>7</v>
      </c>
      <c r="F25" s="8"/>
      <c r="G25" s="8"/>
      <c r="H25" s="8"/>
      <c r="I25" s="8"/>
      <c r="J25" s="8"/>
    </row>
    <row r="26" spans="1:10" ht="14.25" customHeight="1" x14ac:dyDescent="0.25">
      <c r="B26" s="7"/>
      <c r="C26" s="7"/>
      <c r="D26" s="8"/>
      <c r="E26" s="8"/>
      <c r="F26" s="8"/>
      <c r="G26" s="8"/>
      <c r="H26" s="8"/>
      <c r="I26" s="8"/>
      <c r="J26" s="8"/>
    </row>
    <row r="27" spans="1:10" ht="14.25" customHeight="1" x14ac:dyDescent="0.25">
      <c r="B27" s="7"/>
      <c r="C27" s="7"/>
      <c r="D27" s="8"/>
      <c r="E27" s="8"/>
      <c r="F27" s="8"/>
      <c r="G27" s="8"/>
      <c r="H27" s="8"/>
      <c r="I27" s="8"/>
      <c r="J27" s="8"/>
    </row>
    <row r="28" spans="1:10" ht="14.25" customHeight="1" x14ac:dyDescent="0.2">
      <c r="B28" s="2"/>
      <c r="C28" s="2"/>
      <c r="D28" s="2"/>
      <c r="E28" s="2"/>
      <c r="F28" s="2"/>
      <c r="G28" s="2"/>
      <c r="H28" s="2"/>
      <c r="I28" s="2"/>
      <c r="J28" s="2"/>
    </row>
    <row r="29" spans="1:10" ht="14.25" customHeight="1" x14ac:dyDescent="0.25">
      <c r="B29" s="7"/>
      <c r="C29" s="7"/>
      <c r="D29" s="8"/>
      <c r="E29" s="8"/>
      <c r="F29" s="8"/>
      <c r="G29" s="8"/>
      <c r="H29" s="8"/>
      <c r="I29" s="8"/>
      <c r="J29" s="8"/>
    </row>
    <row r="30" spans="1:10" ht="14.25" customHeight="1" x14ac:dyDescent="0.25">
      <c r="B30" s="7"/>
      <c r="C30" s="7"/>
      <c r="D30" s="8"/>
      <c r="E30" s="8"/>
      <c r="F30" s="8"/>
      <c r="G30" s="8"/>
      <c r="H30" s="8"/>
      <c r="I30" s="8"/>
      <c r="J30" s="8"/>
    </row>
    <row r="31" spans="1:10" ht="14.25" customHeight="1" x14ac:dyDescent="0.25">
      <c r="B31" s="7"/>
      <c r="C31" s="8"/>
      <c r="D31" s="8"/>
      <c r="E31" s="8"/>
      <c r="F31" s="8"/>
      <c r="G31" s="8"/>
      <c r="H31" s="8"/>
      <c r="I31" s="8"/>
      <c r="J31" s="8"/>
    </row>
    <row r="37" spans="1:10" s="4" customFormat="1" x14ac:dyDescent="0.2">
      <c r="A37" s="5"/>
      <c r="C37" s="6"/>
      <c r="D37" s="6"/>
      <c r="E37" s="6"/>
      <c r="F37" s="6"/>
      <c r="G37" s="6"/>
      <c r="H37" s="6"/>
      <c r="I37" s="6"/>
      <c r="J37" s="6"/>
    </row>
    <row r="38" spans="1:10" s="4" customFormat="1" x14ac:dyDescent="0.2">
      <c r="A38" s="5"/>
      <c r="C38" s="6"/>
      <c r="D38" s="6"/>
      <c r="E38" s="6"/>
      <c r="F38" s="6"/>
      <c r="G38" s="6"/>
      <c r="H38" s="6"/>
      <c r="I38" s="6"/>
      <c r="J38" s="6"/>
    </row>
    <row r="39" spans="1:10" s="4" customFormat="1" x14ac:dyDescent="0.2">
      <c r="A39" s="5"/>
      <c r="C39" s="6"/>
      <c r="D39" s="6"/>
      <c r="E39" s="6"/>
      <c r="F39" s="6"/>
      <c r="G39" s="6"/>
      <c r="H39" s="6"/>
      <c r="I39" s="6"/>
      <c r="J39" s="6"/>
    </row>
    <row r="40" spans="1:10" s="4" customFormat="1" x14ac:dyDescent="0.2">
      <c r="A40" s="5"/>
      <c r="C40" s="6"/>
      <c r="D40" s="6"/>
      <c r="E40" s="6"/>
      <c r="F40" s="6"/>
      <c r="G40" s="6"/>
      <c r="H40" s="6"/>
      <c r="I40" s="6"/>
      <c r="J40" s="6"/>
    </row>
    <row r="41" spans="1:10" s="4" customFormat="1" x14ac:dyDescent="0.2">
      <c r="A41" s="5"/>
      <c r="C41" s="6"/>
      <c r="D41" s="6"/>
      <c r="E41" s="6"/>
      <c r="F41" s="6"/>
      <c r="G41" s="6"/>
      <c r="H41" s="6"/>
      <c r="I41" s="6"/>
      <c r="J41" s="6"/>
    </row>
  </sheetData>
  <mergeCells count="23">
    <mergeCell ref="A6:A8"/>
    <mergeCell ref="B6:B7"/>
    <mergeCell ref="C6:D6"/>
    <mergeCell ref="E6:F6"/>
    <mergeCell ref="G6:H6"/>
    <mergeCell ref="B1:J1"/>
    <mergeCell ref="B2:J2"/>
    <mergeCell ref="B3:J3"/>
    <mergeCell ref="B4:J4"/>
    <mergeCell ref="B5:J5"/>
    <mergeCell ref="I6:J6"/>
    <mergeCell ref="C7:D7"/>
    <mergeCell ref="E7:F7"/>
    <mergeCell ref="G7:H7"/>
    <mergeCell ref="I7:J7"/>
    <mergeCell ref="I23:J23"/>
    <mergeCell ref="I24:J24"/>
    <mergeCell ref="B9:J9"/>
    <mergeCell ref="A18:B18"/>
    <mergeCell ref="C18:D18"/>
    <mergeCell ref="E18:F18"/>
    <mergeCell ref="G18:H18"/>
    <mergeCell ref="I18:J18"/>
  </mergeCells>
  <conditionalFormatting sqref="C10:J17">
    <cfRule type="cellIs" dxfId="50" priority="2" operator="equal">
      <formula>"NO"</formula>
    </cfRule>
  </conditionalFormatting>
  <conditionalFormatting sqref="C18:J18">
    <cfRule type="cellIs" dxfId="49" priority="1" operator="equal">
      <formula>"NO HABIL"</formula>
    </cfRule>
  </conditionalFormatting>
  <pageMargins left="0.59055118110236227" right="0.59055118110236227" top="0.59055118110236227" bottom="0.59055118110236227" header="0.31496062992125984" footer="0.31496062992125984"/>
  <pageSetup paperSize="14" scale="4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tabSelected="1" view="pageBreakPreview" topLeftCell="A10" zoomScale="90" zoomScaleNormal="80" zoomScaleSheetLayoutView="90" workbookViewId="0">
      <selection activeCell="F25" sqref="F25"/>
    </sheetView>
  </sheetViews>
  <sheetFormatPr baseColWidth="10" defaultColWidth="11.42578125" defaultRowHeight="12.75" x14ac:dyDescent="0.2"/>
  <cols>
    <col min="1" max="1" width="11.42578125" style="27"/>
    <col min="2" max="2" width="38.7109375" style="27" customWidth="1"/>
    <col min="3" max="3" width="20.7109375" style="27" customWidth="1"/>
    <col min="4" max="4" width="10.7109375" style="27" customWidth="1"/>
    <col min="5" max="5" width="20.7109375" style="27" customWidth="1"/>
    <col min="6" max="6" width="10.7109375" style="27" customWidth="1"/>
    <col min="7" max="7" width="20.7109375" style="27" customWidth="1"/>
    <col min="8" max="8" width="10.7109375" style="27" customWidth="1"/>
    <col min="9" max="9" width="20.7109375" style="27" customWidth="1"/>
    <col min="10" max="10" width="10.7109375" style="27" customWidth="1"/>
    <col min="11" max="11" width="20.7109375" style="27" customWidth="1"/>
    <col min="12" max="13" width="10.7109375" style="27" customWidth="1"/>
    <col min="14" max="16384" width="11.42578125" style="27"/>
  </cols>
  <sheetData>
    <row r="1" spans="1:13" ht="19.5" customHeight="1" x14ac:dyDescent="0.2">
      <c r="A1" s="25" t="s">
        <v>52</v>
      </c>
      <c r="B1" s="26"/>
      <c r="D1" s="26"/>
      <c r="E1" s="28"/>
      <c r="F1" s="28"/>
      <c r="G1" s="28"/>
      <c r="H1" s="28"/>
      <c r="I1" s="28"/>
      <c r="J1" s="28"/>
      <c r="K1" s="28"/>
      <c r="L1" s="28"/>
      <c r="M1" s="28"/>
    </row>
    <row r="2" spans="1:13" ht="19.5" customHeight="1" x14ac:dyDescent="0.2">
      <c r="A2" s="25" t="s">
        <v>53</v>
      </c>
      <c r="B2" s="26"/>
      <c r="D2" s="26"/>
      <c r="E2" s="28"/>
      <c r="F2" s="28"/>
      <c r="G2" s="28"/>
      <c r="H2" s="28"/>
      <c r="I2" s="28"/>
      <c r="J2" s="28"/>
      <c r="K2" s="28"/>
      <c r="L2" s="28"/>
      <c r="M2" s="28"/>
    </row>
    <row r="3" spans="1:13" x14ac:dyDescent="0.2">
      <c r="A3" s="29"/>
      <c r="E3" s="29"/>
      <c r="F3" s="29"/>
      <c r="G3" s="29"/>
      <c r="H3" s="29"/>
      <c r="I3" s="29"/>
      <c r="J3" s="29"/>
      <c r="K3" s="29"/>
      <c r="L3" s="29"/>
      <c r="M3" s="29"/>
    </row>
    <row r="4" spans="1:13" ht="15.75" customHeight="1" x14ac:dyDescent="0.2">
      <c r="A4" s="30" t="s">
        <v>58</v>
      </c>
      <c r="B4" s="31"/>
      <c r="D4" s="31"/>
      <c r="E4" s="30"/>
      <c r="F4" s="30"/>
      <c r="G4" s="30"/>
      <c r="H4" s="30"/>
      <c r="I4" s="30"/>
      <c r="J4" s="30"/>
      <c r="K4" s="30"/>
      <c r="L4" s="30"/>
      <c r="M4" s="30"/>
    </row>
    <row r="5" spans="1:13" ht="18.75" customHeight="1" x14ac:dyDescent="0.2">
      <c r="A5" s="32" t="s">
        <v>85</v>
      </c>
      <c r="B5" s="33"/>
      <c r="D5" s="33"/>
      <c r="E5" s="32"/>
      <c r="F5" s="32"/>
      <c r="G5" s="32"/>
      <c r="H5" s="32"/>
      <c r="I5" s="32"/>
      <c r="J5" s="32"/>
      <c r="K5" s="32"/>
      <c r="L5" s="32"/>
      <c r="M5" s="32"/>
    </row>
    <row r="6" spans="1:13" x14ac:dyDescent="0.2">
      <c r="A6" s="29"/>
      <c r="E6" s="29"/>
      <c r="F6" s="29"/>
      <c r="G6" s="29"/>
      <c r="H6" s="29"/>
      <c r="I6" s="29"/>
      <c r="J6" s="29"/>
      <c r="K6" s="29"/>
      <c r="L6" s="29"/>
      <c r="M6" s="29"/>
    </row>
    <row r="7" spans="1:13" ht="64.5" customHeight="1" x14ac:dyDescent="0.2">
      <c r="A7" s="99" t="s">
        <v>19</v>
      </c>
      <c r="B7" s="99"/>
      <c r="C7" s="99"/>
      <c r="D7" s="99"/>
      <c r="E7" s="99"/>
      <c r="F7" s="99"/>
      <c r="G7" s="99"/>
      <c r="H7" s="99"/>
      <c r="I7" s="99"/>
      <c r="J7" s="99"/>
      <c r="K7" s="99"/>
      <c r="L7" s="99"/>
      <c r="M7" s="34"/>
    </row>
    <row r="8" spans="1:13" s="38" customFormat="1" x14ac:dyDescent="0.2">
      <c r="A8" s="35"/>
      <c r="B8" s="36"/>
      <c r="C8" s="36"/>
      <c r="D8" s="36"/>
      <c r="E8" s="36"/>
      <c r="F8" s="36"/>
      <c r="G8" s="36"/>
      <c r="H8" s="36"/>
      <c r="I8" s="36"/>
      <c r="J8" s="36"/>
      <c r="K8" s="36"/>
      <c r="L8" s="36"/>
      <c r="M8" s="37"/>
    </row>
    <row r="9" spans="1:13" x14ac:dyDescent="0.2">
      <c r="A9" s="39"/>
      <c r="B9" s="40"/>
      <c r="C9" s="107"/>
      <c r="D9" s="108"/>
      <c r="E9" s="109">
        <v>1</v>
      </c>
      <c r="F9" s="109"/>
      <c r="G9" s="109">
        <v>2</v>
      </c>
      <c r="H9" s="109"/>
      <c r="I9" s="109">
        <v>3</v>
      </c>
      <c r="J9" s="109"/>
      <c r="K9" s="109">
        <v>4</v>
      </c>
      <c r="L9" s="109"/>
      <c r="M9" s="41"/>
    </row>
    <row r="10" spans="1:13" ht="62.25" customHeight="1" x14ac:dyDescent="0.2">
      <c r="A10" s="101" t="s">
        <v>54</v>
      </c>
      <c r="B10" s="103" t="s">
        <v>0</v>
      </c>
      <c r="C10" s="105" t="s">
        <v>59</v>
      </c>
      <c r="D10" s="106"/>
      <c r="E10" s="100" t="s">
        <v>47</v>
      </c>
      <c r="F10" s="100"/>
      <c r="G10" s="100" t="s">
        <v>45</v>
      </c>
      <c r="H10" s="100"/>
      <c r="I10" s="100" t="s">
        <v>41</v>
      </c>
      <c r="J10" s="100"/>
      <c r="K10" s="100" t="s">
        <v>46</v>
      </c>
      <c r="L10" s="100"/>
      <c r="M10" s="42"/>
    </row>
    <row r="11" spans="1:13" ht="32.25" customHeight="1" x14ac:dyDescent="0.2">
      <c r="A11" s="102"/>
      <c r="B11" s="104"/>
      <c r="C11" s="43" t="s">
        <v>76</v>
      </c>
      <c r="D11" s="43" t="s">
        <v>82</v>
      </c>
      <c r="E11" s="43" t="s">
        <v>79</v>
      </c>
      <c r="F11" s="43" t="s">
        <v>82</v>
      </c>
      <c r="G11" s="43" t="s">
        <v>79</v>
      </c>
      <c r="H11" s="43" t="s">
        <v>82</v>
      </c>
      <c r="I11" s="43" t="s">
        <v>79</v>
      </c>
      <c r="J11" s="43" t="s">
        <v>82</v>
      </c>
      <c r="K11" s="43" t="s">
        <v>79</v>
      </c>
      <c r="L11" s="43" t="s">
        <v>82</v>
      </c>
      <c r="M11" s="44"/>
    </row>
    <row r="12" spans="1:13" x14ac:dyDescent="0.2">
      <c r="A12" s="45"/>
      <c r="B12" s="46"/>
      <c r="C12" s="46"/>
      <c r="D12" s="46"/>
      <c r="E12" s="46"/>
      <c r="F12" s="46"/>
      <c r="G12" s="46"/>
      <c r="H12" s="47"/>
      <c r="I12" s="46"/>
      <c r="J12" s="46"/>
      <c r="K12" s="46"/>
      <c r="L12" s="46"/>
      <c r="M12" s="37"/>
    </row>
    <row r="13" spans="1:13" s="67" customFormat="1" ht="30" customHeight="1" x14ac:dyDescent="0.2">
      <c r="A13" s="68" t="s">
        <v>69</v>
      </c>
      <c r="B13" s="64" t="s">
        <v>68</v>
      </c>
      <c r="C13" s="64"/>
      <c r="D13" s="64"/>
      <c r="E13" s="64"/>
      <c r="F13" s="64"/>
      <c r="G13" s="65"/>
      <c r="H13" s="65"/>
      <c r="I13" s="65"/>
      <c r="J13" s="65"/>
      <c r="K13" s="65"/>
      <c r="L13" s="65"/>
      <c r="M13" s="66"/>
    </row>
    <row r="14" spans="1:13" ht="47.25" customHeight="1" x14ac:dyDescent="0.2">
      <c r="A14" s="48"/>
      <c r="B14" s="61" t="s">
        <v>61</v>
      </c>
      <c r="C14" s="43" t="s">
        <v>60</v>
      </c>
      <c r="D14" s="43">
        <v>100</v>
      </c>
      <c r="E14" s="43" t="s">
        <v>40</v>
      </c>
      <c r="F14" s="43">
        <v>100</v>
      </c>
      <c r="G14" s="43" t="s">
        <v>39</v>
      </c>
      <c r="H14" s="43">
        <v>0</v>
      </c>
      <c r="I14" s="43" t="s">
        <v>40</v>
      </c>
      <c r="J14" s="43">
        <v>100</v>
      </c>
      <c r="K14" s="43" t="s">
        <v>40</v>
      </c>
      <c r="L14" s="43">
        <v>100</v>
      </c>
      <c r="M14" s="44"/>
    </row>
    <row r="15" spans="1:13" ht="54" customHeight="1" x14ac:dyDescent="0.2">
      <c r="A15" s="48"/>
      <c r="B15" s="61" t="s">
        <v>61</v>
      </c>
      <c r="C15" s="43" t="s">
        <v>62</v>
      </c>
      <c r="D15" s="49">
        <v>50</v>
      </c>
      <c r="E15" s="43" t="s">
        <v>40</v>
      </c>
      <c r="F15" s="49">
        <v>50</v>
      </c>
      <c r="G15" s="43" t="s">
        <v>39</v>
      </c>
      <c r="H15" s="49">
        <v>0</v>
      </c>
      <c r="I15" s="43" t="s">
        <v>40</v>
      </c>
      <c r="J15" s="49">
        <v>50</v>
      </c>
      <c r="K15" s="43" t="s">
        <v>40</v>
      </c>
      <c r="L15" s="49">
        <v>50</v>
      </c>
      <c r="M15" s="44"/>
    </row>
    <row r="16" spans="1:13" ht="54" customHeight="1" x14ac:dyDescent="0.2">
      <c r="A16" s="50"/>
      <c r="B16" s="61" t="s">
        <v>61</v>
      </c>
      <c r="C16" s="43" t="s">
        <v>63</v>
      </c>
      <c r="D16" s="49">
        <v>50</v>
      </c>
      <c r="E16" s="43" t="s">
        <v>40</v>
      </c>
      <c r="F16" s="49">
        <v>50</v>
      </c>
      <c r="G16" s="43" t="s">
        <v>39</v>
      </c>
      <c r="H16" s="49">
        <v>0</v>
      </c>
      <c r="I16" s="43" t="s">
        <v>40</v>
      </c>
      <c r="J16" s="49">
        <v>50</v>
      </c>
      <c r="K16" s="43" t="s">
        <v>40</v>
      </c>
      <c r="L16" s="49">
        <v>50</v>
      </c>
      <c r="M16" s="44"/>
    </row>
    <row r="17" spans="1:13" ht="54" customHeight="1" x14ac:dyDescent="0.2">
      <c r="A17" s="50"/>
      <c r="B17" s="61" t="s">
        <v>61</v>
      </c>
      <c r="C17" s="43" t="s">
        <v>64</v>
      </c>
      <c r="D17" s="49">
        <v>50</v>
      </c>
      <c r="E17" s="43" t="s">
        <v>40</v>
      </c>
      <c r="F17" s="49">
        <v>50</v>
      </c>
      <c r="G17" s="43" t="s">
        <v>39</v>
      </c>
      <c r="H17" s="49">
        <v>0</v>
      </c>
      <c r="I17" s="43" t="s">
        <v>40</v>
      </c>
      <c r="J17" s="49">
        <v>50</v>
      </c>
      <c r="K17" s="43" t="s">
        <v>40</v>
      </c>
      <c r="L17" s="49">
        <v>50</v>
      </c>
      <c r="M17" s="44"/>
    </row>
    <row r="18" spans="1:13" ht="54" customHeight="1" x14ac:dyDescent="0.2">
      <c r="A18" s="50"/>
      <c r="B18" s="61" t="s">
        <v>75</v>
      </c>
      <c r="C18" s="43"/>
      <c r="D18" s="49">
        <v>50</v>
      </c>
      <c r="E18" s="43" t="s">
        <v>40</v>
      </c>
      <c r="F18" s="49">
        <v>50</v>
      </c>
      <c r="G18" s="43" t="s">
        <v>39</v>
      </c>
      <c r="H18" s="49">
        <v>0</v>
      </c>
      <c r="I18" s="43" t="s">
        <v>40</v>
      </c>
      <c r="J18" s="49">
        <v>50</v>
      </c>
      <c r="K18" s="43" t="s">
        <v>40</v>
      </c>
      <c r="L18" s="49">
        <v>50</v>
      </c>
      <c r="M18" s="44"/>
    </row>
    <row r="19" spans="1:13" ht="18" customHeight="1" x14ac:dyDescent="0.2">
      <c r="A19" s="39"/>
      <c r="B19" s="51" t="s">
        <v>55</v>
      </c>
      <c r="C19" s="69" t="s">
        <v>56</v>
      </c>
      <c r="D19" s="69">
        <f>SUM(D14:D18)</f>
        <v>300</v>
      </c>
      <c r="E19" s="50"/>
      <c r="F19" s="50">
        <f>SUM(F14:F18)</f>
        <v>300</v>
      </c>
      <c r="G19" s="50"/>
      <c r="H19" s="50">
        <f>SUM(H14:H18)</f>
        <v>0</v>
      </c>
      <c r="I19" s="50"/>
      <c r="J19" s="50">
        <f>SUM(J14:J18)</f>
        <v>300</v>
      </c>
      <c r="K19" s="50"/>
      <c r="L19" s="50">
        <f>SUM(L14:L18)</f>
        <v>300</v>
      </c>
      <c r="M19" s="52"/>
    </row>
    <row r="20" spans="1:13" ht="18" customHeight="1" x14ac:dyDescent="0.2">
      <c r="A20" s="39"/>
      <c r="B20" s="51"/>
      <c r="C20" s="50"/>
      <c r="D20" s="50"/>
      <c r="E20" s="50"/>
      <c r="F20" s="50"/>
      <c r="G20" s="50"/>
      <c r="H20" s="50"/>
      <c r="I20" s="50"/>
      <c r="J20" s="50"/>
      <c r="K20" s="50"/>
      <c r="L20" s="50"/>
      <c r="M20" s="52"/>
    </row>
    <row r="21" spans="1:13" s="67" customFormat="1" ht="30" customHeight="1" x14ac:dyDescent="0.2">
      <c r="A21" s="68" t="s">
        <v>69</v>
      </c>
      <c r="B21" s="64" t="s">
        <v>65</v>
      </c>
      <c r="C21" s="64"/>
      <c r="D21" s="64"/>
      <c r="E21" s="65" t="s">
        <v>81</v>
      </c>
      <c r="F21" s="64"/>
      <c r="G21" s="65" t="s">
        <v>81</v>
      </c>
      <c r="H21" s="65"/>
      <c r="I21" s="65" t="s">
        <v>81</v>
      </c>
      <c r="J21" s="65"/>
      <c r="K21" s="65" t="s">
        <v>81</v>
      </c>
      <c r="L21" s="65"/>
      <c r="M21" s="66"/>
    </row>
    <row r="22" spans="1:13" ht="47.25" customHeight="1" x14ac:dyDescent="0.2">
      <c r="A22" s="48"/>
      <c r="B22" s="61" t="s">
        <v>66</v>
      </c>
      <c r="C22" s="43" t="s">
        <v>60</v>
      </c>
      <c r="D22" s="43">
        <v>200</v>
      </c>
      <c r="E22" s="70">
        <f>ROUND(15578/30,2)</f>
        <v>519.27</v>
      </c>
      <c r="F22" s="43">
        <v>200</v>
      </c>
      <c r="G22" s="70">
        <v>0</v>
      </c>
      <c r="H22" s="43">
        <v>0</v>
      </c>
      <c r="I22" s="70">
        <v>0</v>
      </c>
      <c r="J22" s="43">
        <v>0</v>
      </c>
      <c r="K22" s="70">
        <f>ROUND(6003/30,2)</f>
        <v>200.1</v>
      </c>
      <c r="L22" s="71">
        <f>+ROUND(K22*F22/E22,0)</f>
        <v>77</v>
      </c>
      <c r="M22" s="44"/>
    </row>
    <row r="23" spans="1:13" ht="54" customHeight="1" x14ac:dyDescent="0.2">
      <c r="A23" s="48"/>
      <c r="B23" s="61" t="s">
        <v>67</v>
      </c>
      <c r="C23" s="43" t="s">
        <v>62</v>
      </c>
      <c r="D23" s="49">
        <v>100</v>
      </c>
      <c r="E23" s="70">
        <f>ROUND(9610/30,2)</f>
        <v>320.33</v>
      </c>
      <c r="F23" s="43">
        <f>+ROUND(E23*L23/K23,0)</f>
        <v>93</v>
      </c>
      <c r="G23" s="70">
        <v>0</v>
      </c>
      <c r="H23" s="43">
        <v>0</v>
      </c>
      <c r="I23" s="70">
        <v>0</v>
      </c>
      <c r="J23" s="43">
        <v>0</v>
      </c>
      <c r="K23" s="70">
        <f>ROUND(10385/30,2)</f>
        <v>346.17</v>
      </c>
      <c r="L23" s="71">
        <v>100</v>
      </c>
      <c r="M23" s="44"/>
    </row>
    <row r="24" spans="1:13" ht="54" customHeight="1" x14ac:dyDescent="0.2">
      <c r="A24" s="50"/>
      <c r="B24" s="61" t="s">
        <v>67</v>
      </c>
      <c r="C24" s="43" t="s">
        <v>63</v>
      </c>
      <c r="D24" s="49">
        <v>100</v>
      </c>
      <c r="E24" s="70">
        <f>ROUND(10052/30,2)</f>
        <v>335.07</v>
      </c>
      <c r="F24" s="43">
        <f>+ROUND(E24*L24/K24,0)</f>
        <v>99</v>
      </c>
      <c r="G24" s="70">
        <v>0</v>
      </c>
      <c r="H24" s="43">
        <v>0</v>
      </c>
      <c r="I24" s="70">
        <v>0</v>
      </c>
      <c r="J24" s="43">
        <v>0</v>
      </c>
      <c r="K24" s="70">
        <f>ROUND(10181/30,2)</f>
        <v>339.37</v>
      </c>
      <c r="L24" s="71">
        <v>100</v>
      </c>
      <c r="M24" s="44"/>
    </row>
    <row r="25" spans="1:13" ht="18" customHeight="1" x14ac:dyDescent="0.2">
      <c r="A25" s="39"/>
      <c r="B25" s="51" t="s">
        <v>55</v>
      </c>
      <c r="C25" s="69" t="s">
        <v>56</v>
      </c>
      <c r="D25" s="69">
        <v>400</v>
      </c>
      <c r="E25" s="50"/>
      <c r="F25" s="50">
        <f>SUM(F21:F24)</f>
        <v>392</v>
      </c>
      <c r="G25" s="50"/>
      <c r="H25" s="50">
        <f>SUM(H21:H24)</f>
        <v>0</v>
      </c>
      <c r="I25" s="50"/>
      <c r="J25" s="50">
        <f>SUM(J21:J24)</f>
        <v>0</v>
      </c>
      <c r="K25" s="50"/>
      <c r="L25" s="50">
        <f>SUM(L21:L24)</f>
        <v>277</v>
      </c>
      <c r="M25" s="52"/>
    </row>
    <row r="26" spans="1:13" ht="18" customHeight="1" x14ac:dyDescent="0.2">
      <c r="A26" s="39"/>
      <c r="B26" s="51"/>
      <c r="C26" s="50"/>
      <c r="D26" s="50"/>
      <c r="E26" s="50"/>
      <c r="F26" s="50"/>
      <c r="G26" s="50"/>
      <c r="H26" s="50"/>
      <c r="I26" s="50"/>
      <c r="J26" s="50"/>
      <c r="K26" s="50"/>
      <c r="L26" s="50"/>
      <c r="M26" s="52"/>
    </row>
    <row r="27" spans="1:13" s="67" customFormat="1" ht="30" customHeight="1" x14ac:dyDescent="0.2">
      <c r="A27" s="68" t="s">
        <v>69</v>
      </c>
      <c r="B27" s="64" t="s">
        <v>70</v>
      </c>
      <c r="C27" s="64"/>
      <c r="D27" s="64"/>
      <c r="E27" s="65" t="s">
        <v>72</v>
      </c>
      <c r="F27" s="64"/>
      <c r="G27" s="65" t="s">
        <v>72</v>
      </c>
      <c r="H27" s="65"/>
      <c r="I27" s="65" t="s">
        <v>72</v>
      </c>
      <c r="J27" s="65"/>
      <c r="K27" s="65" t="s">
        <v>72</v>
      </c>
      <c r="L27" s="65"/>
      <c r="M27" s="66"/>
    </row>
    <row r="28" spans="1:13" ht="140.25" customHeight="1" x14ac:dyDescent="0.2">
      <c r="A28" s="48"/>
      <c r="B28" s="61" t="s">
        <v>71</v>
      </c>
      <c r="C28" s="43" t="s">
        <v>73</v>
      </c>
      <c r="D28" s="43">
        <v>300</v>
      </c>
      <c r="E28" s="43" t="s">
        <v>83</v>
      </c>
      <c r="F28" s="43">
        <v>300</v>
      </c>
      <c r="G28" s="43" t="s">
        <v>83</v>
      </c>
      <c r="H28" s="43">
        <v>300</v>
      </c>
      <c r="I28" s="43" t="s">
        <v>83</v>
      </c>
      <c r="J28" s="43">
        <v>300</v>
      </c>
      <c r="K28" s="43" t="s">
        <v>83</v>
      </c>
      <c r="L28" s="43">
        <v>300</v>
      </c>
      <c r="M28" s="44"/>
    </row>
    <row r="29" spans="1:13" ht="18" customHeight="1" x14ac:dyDescent="0.2">
      <c r="A29" s="39"/>
      <c r="B29" s="51" t="s">
        <v>55</v>
      </c>
      <c r="C29" s="69" t="s">
        <v>56</v>
      </c>
      <c r="D29" s="69">
        <v>300</v>
      </c>
      <c r="E29" s="50"/>
      <c r="F29" s="50">
        <f>SUM(F28)</f>
        <v>300</v>
      </c>
      <c r="G29" s="50"/>
      <c r="H29" s="50">
        <f>SUM(H28)</f>
        <v>300</v>
      </c>
      <c r="I29" s="50"/>
      <c r="J29" s="50">
        <f>SUM(J28)</f>
        <v>300</v>
      </c>
      <c r="K29" s="50"/>
      <c r="L29" s="50">
        <f>SUM(L28)</f>
        <v>300</v>
      </c>
      <c r="M29" s="52"/>
    </row>
    <row r="30" spans="1:13" ht="18" customHeight="1" x14ac:dyDescent="0.2">
      <c r="A30" s="39"/>
      <c r="B30" s="51"/>
      <c r="C30" s="50"/>
      <c r="D30" s="50"/>
      <c r="E30" s="50"/>
      <c r="F30" s="50"/>
      <c r="G30" s="50"/>
      <c r="H30" s="50"/>
      <c r="I30" s="50"/>
      <c r="J30" s="50"/>
      <c r="K30" s="50"/>
      <c r="L30" s="50"/>
      <c r="M30" s="52"/>
    </row>
    <row r="31" spans="1:13" ht="18" customHeight="1" x14ac:dyDescent="0.2">
      <c r="A31" s="39"/>
      <c r="B31" s="51" t="s">
        <v>74</v>
      </c>
      <c r="C31" s="69" t="s">
        <v>56</v>
      </c>
      <c r="D31" s="69">
        <f>+D19+D25+D29</f>
        <v>1000</v>
      </c>
      <c r="E31" s="50"/>
      <c r="F31" s="50">
        <f>+F19+F25+F29</f>
        <v>992</v>
      </c>
      <c r="G31" s="50"/>
      <c r="H31" s="50">
        <f>+H19+H25+H29</f>
        <v>300</v>
      </c>
      <c r="I31" s="50"/>
      <c r="J31" s="50">
        <f>+J19+J25+J29</f>
        <v>600</v>
      </c>
      <c r="K31" s="50"/>
      <c r="L31" s="50">
        <f>+L19+L25+L29</f>
        <v>877</v>
      </c>
      <c r="M31" s="52"/>
    </row>
    <row r="32" spans="1:13" ht="18" customHeight="1" x14ac:dyDescent="0.2">
      <c r="A32" s="62"/>
      <c r="B32" s="63"/>
      <c r="C32" s="52"/>
      <c r="D32" s="52"/>
      <c r="E32" s="52"/>
      <c r="F32" s="52"/>
      <c r="G32" s="52"/>
      <c r="H32" s="52"/>
      <c r="I32" s="52"/>
      <c r="J32" s="52"/>
      <c r="K32" s="52"/>
      <c r="L32" s="52"/>
      <c r="M32" s="52"/>
    </row>
    <row r="33" spans="1:13" ht="18" customHeight="1" x14ac:dyDescent="0.2">
      <c r="A33" s="62"/>
      <c r="B33" s="63"/>
      <c r="C33" s="52"/>
      <c r="D33" s="52"/>
      <c r="E33" s="52"/>
      <c r="F33" s="52"/>
      <c r="G33" s="52"/>
      <c r="H33" s="52"/>
      <c r="I33" s="52"/>
      <c r="J33" s="52"/>
      <c r="K33" s="52"/>
      <c r="L33" s="52"/>
      <c r="M33" s="52"/>
    </row>
    <row r="35" spans="1:13" ht="15.75" x14ac:dyDescent="0.2">
      <c r="B35" s="30" t="s">
        <v>57</v>
      </c>
      <c r="E35" s="72"/>
    </row>
    <row r="36" spans="1:13" x14ac:dyDescent="0.2">
      <c r="E36" s="72"/>
      <c r="F36" s="53"/>
      <c r="G36" s="53"/>
      <c r="H36" s="54"/>
      <c r="I36" s="54"/>
      <c r="J36" s="54"/>
      <c r="K36" s="54"/>
      <c r="L36" s="54"/>
    </row>
    <row r="37" spans="1:13" ht="15.75" x14ac:dyDescent="0.2">
      <c r="A37" s="55"/>
      <c r="B37" s="56"/>
      <c r="C37" s="55"/>
      <c r="D37" s="55"/>
      <c r="E37" s="72"/>
      <c r="F37" s="53"/>
      <c r="G37" s="53"/>
      <c r="H37" s="54"/>
      <c r="I37" s="54"/>
      <c r="J37" s="54"/>
      <c r="K37" s="54"/>
      <c r="L37" s="54"/>
      <c r="M37" s="55"/>
    </row>
    <row r="38" spans="1:13" ht="15.75" x14ac:dyDescent="0.25">
      <c r="B38" s="59"/>
      <c r="C38" s="59"/>
      <c r="D38" s="59"/>
      <c r="E38" s="72"/>
      <c r="F38" s="60"/>
      <c r="G38" s="60"/>
      <c r="H38" s="58"/>
      <c r="I38" s="58"/>
      <c r="J38" s="58"/>
      <c r="K38" s="58"/>
      <c r="L38" s="58"/>
      <c r="M38" s="59"/>
    </row>
    <row r="39" spans="1:13" ht="15.75" x14ac:dyDescent="0.2">
      <c r="B39" s="57" t="s">
        <v>5</v>
      </c>
      <c r="C39" s="53"/>
      <c r="D39" s="53"/>
      <c r="E39" s="72"/>
      <c r="F39" s="57"/>
      <c r="G39" s="57"/>
      <c r="H39" s="57"/>
      <c r="I39" s="57"/>
      <c r="J39" s="57"/>
      <c r="K39" s="57"/>
      <c r="L39" s="57"/>
      <c r="M39" s="53"/>
    </row>
    <row r="40" spans="1:13" ht="15.75" x14ac:dyDescent="0.25">
      <c r="B40" s="58" t="s">
        <v>6</v>
      </c>
      <c r="E40" s="72"/>
      <c r="F40" s="60"/>
      <c r="G40" s="60"/>
      <c r="H40" s="58"/>
      <c r="I40" s="58"/>
      <c r="J40" s="58"/>
      <c r="K40" s="58"/>
      <c r="L40" s="58"/>
    </row>
    <row r="41" spans="1:13" ht="15.75" x14ac:dyDescent="0.25">
      <c r="B41" s="58"/>
      <c r="E41" s="72"/>
      <c r="F41" s="60"/>
      <c r="G41" s="60"/>
      <c r="H41" s="58"/>
      <c r="I41" s="58"/>
      <c r="J41" s="58"/>
      <c r="K41" s="58"/>
      <c r="L41" s="58"/>
    </row>
    <row r="42" spans="1:13" ht="15.75" x14ac:dyDescent="0.25">
      <c r="B42" s="58"/>
      <c r="E42" s="72"/>
      <c r="F42" s="60"/>
      <c r="G42" s="60"/>
      <c r="H42" s="58"/>
      <c r="I42" s="58"/>
      <c r="J42" s="58"/>
      <c r="K42" s="58"/>
      <c r="L42" s="58"/>
    </row>
    <row r="43" spans="1:13" ht="15.75" x14ac:dyDescent="0.25">
      <c r="B43" s="58"/>
      <c r="E43" s="72"/>
      <c r="F43" s="60"/>
      <c r="G43" s="60"/>
      <c r="H43" s="58"/>
      <c r="I43" s="58"/>
      <c r="J43" s="58"/>
      <c r="K43" s="58"/>
      <c r="L43" s="58"/>
    </row>
    <row r="44" spans="1:13" ht="15.75" x14ac:dyDescent="0.25">
      <c r="B44" s="58"/>
      <c r="E44" s="72"/>
      <c r="F44" s="60"/>
      <c r="G44" s="60"/>
      <c r="H44" s="58"/>
      <c r="I44" s="58"/>
      <c r="J44" s="58"/>
      <c r="K44" s="58"/>
      <c r="L44" s="58"/>
    </row>
    <row r="45" spans="1:13" ht="15.75" x14ac:dyDescent="0.25">
      <c r="B45" s="58"/>
      <c r="E45" s="72"/>
      <c r="F45" s="60"/>
      <c r="G45" s="60"/>
      <c r="H45" s="58"/>
      <c r="I45" s="58"/>
      <c r="J45" s="58"/>
      <c r="K45" s="58"/>
      <c r="L45" s="58"/>
    </row>
    <row r="46" spans="1:13" ht="15.75" x14ac:dyDescent="0.25">
      <c r="B46" s="58"/>
      <c r="E46" s="72"/>
      <c r="F46" s="60"/>
      <c r="G46" s="60"/>
      <c r="H46" s="58"/>
      <c r="I46" s="58"/>
      <c r="J46" s="58"/>
      <c r="K46" s="58"/>
      <c r="L46" s="58"/>
    </row>
    <row r="47" spans="1:13" ht="15.75" x14ac:dyDescent="0.25">
      <c r="B47" s="58"/>
      <c r="E47" s="72"/>
      <c r="F47" s="60"/>
      <c r="G47" s="60"/>
      <c r="H47" s="58"/>
      <c r="I47" s="58"/>
      <c r="J47" s="58"/>
      <c r="K47" s="58"/>
      <c r="L47" s="58"/>
    </row>
    <row r="48" spans="1:13" ht="15.75" x14ac:dyDescent="0.25">
      <c r="B48" s="58"/>
      <c r="E48" s="72"/>
      <c r="F48" s="60"/>
      <c r="G48" s="60"/>
      <c r="H48" s="58"/>
      <c r="I48" s="58"/>
      <c r="J48" s="58"/>
      <c r="K48" s="58"/>
      <c r="L48" s="58"/>
    </row>
    <row r="49" spans="2:12" ht="15.75" x14ac:dyDescent="0.25">
      <c r="B49" s="58"/>
      <c r="E49" s="72"/>
      <c r="F49" s="60"/>
      <c r="G49" s="60"/>
      <c r="H49" s="58"/>
      <c r="I49" s="58"/>
      <c r="J49" s="58"/>
      <c r="K49" s="58"/>
      <c r="L49" s="58"/>
    </row>
    <row r="50" spans="2:12" ht="15.75" x14ac:dyDescent="0.25">
      <c r="B50" s="58"/>
      <c r="E50" s="72"/>
      <c r="F50" s="60"/>
      <c r="G50" s="60"/>
      <c r="H50" s="58"/>
      <c r="I50" s="58"/>
      <c r="J50" s="58"/>
      <c r="K50" s="58"/>
      <c r="L50" s="58"/>
    </row>
    <row r="51" spans="2:12" ht="15.75" x14ac:dyDescent="0.25">
      <c r="B51" s="58"/>
      <c r="E51" s="72"/>
      <c r="F51" s="60"/>
      <c r="G51" s="60"/>
      <c r="H51" s="58"/>
      <c r="I51" s="58"/>
      <c r="J51" s="58"/>
      <c r="K51" s="58"/>
      <c r="L51" s="58"/>
    </row>
    <row r="52" spans="2:12" ht="15.75" x14ac:dyDescent="0.25">
      <c r="B52" s="58"/>
      <c r="E52" s="72"/>
      <c r="F52" s="60"/>
      <c r="G52" s="60"/>
      <c r="H52" s="58"/>
      <c r="I52" s="58"/>
      <c r="J52" s="58"/>
      <c r="K52" s="58"/>
      <c r="L52" s="58"/>
    </row>
    <row r="53" spans="2:12" ht="15.75" x14ac:dyDescent="0.25">
      <c r="B53" s="58"/>
      <c r="E53" s="72"/>
      <c r="F53" s="60"/>
      <c r="G53" s="60"/>
      <c r="H53" s="58"/>
      <c r="I53" s="58"/>
      <c r="J53" s="58"/>
      <c r="K53" s="58"/>
      <c r="L53" s="58"/>
    </row>
    <row r="54" spans="2:12" ht="15.75" x14ac:dyDescent="0.25">
      <c r="B54" s="58"/>
      <c r="E54" s="72"/>
      <c r="F54" s="60"/>
      <c r="G54" s="60"/>
      <c r="H54" s="58"/>
      <c r="I54" s="58"/>
      <c r="J54" s="58"/>
      <c r="K54" s="58"/>
      <c r="L54" s="58"/>
    </row>
    <row r="55" spans="2:12" ht="15.75" x14ac:dyDescent="0.25">
      <c r="B55" s="58"/>
      <c r="E55" s="72"/>
      <c r="F55" s="60"/>
      <c r="G55" s="60"/>
      <c r="H55" s="58"/>
      <c r="I55" s="58"/>
      <c r="J55" s="58"/>
      <c r="K55" s="58"/>
      <c r="L55" s="58"/>
    </row>
    <row r="56" spans="2:12" ht="15.75" x14ac:dyDescent="0.25">
      <c r="B56" s="58"/>
      <c r="E56" s="72"/>
      <c r="F56" s="60"/>
      <c r="G56" s="60"/>
      <c r="H56" s="58"/>
      <c r="I56" s="58"/>
      <c r="J56" s="58"/>
      <c r="K56" s="58"/>
      <c r="L56" s="58"/>
    </row>
    <row r="57" spans="2:12" ht="15.75" x14ac:dyDescent="0.25">
      <c r="B57" s="58"/>
      <c r="E57" s="72"/>
      <c r="F57" s="60"/>
      <c r="G57" s="60"/>
      <c r="H57" s="58"/>
      <c r="I57" s="58"/>
      <c r="J57" s="58"/>
      <c r="K57" s="58"/>
      <c r="L57" s="58"/>
    </row>
    <row r="58" spans="2:12" ht="15.75" x14ac:dyDescent="0.25">
      <c r="B58" s="58"/>
      <c r="E58" s="72"/>
      <c r="F58" s="60"/>
      <c r="G58" s="60"/>
      <c r="H58" s="58"/>
      <c r="I58" s="58"/>
      <c r="J58" s="58"/>
      <c r="K58" s="58"/>
      <c r="L58" s="58"/>
    </row>
    <row r="59" spans="2:12" ht="15.75" x14ac:dyDescent="0.25">
      <c r="B59" s="58"/>
      <c r="E59" s="73"/>
      <c r="F59" s="60"/>
      <c r="G59" s="60"/>
      <c r="H59" s="58"/>
      <c r="I59" s="58"/>
      <c r="J59" s="58"/>
      <c r="K59" s="58"/>
      <c r="L59" s="58"/>
    </row>
    <row r="60" spans="2:12" ht="15.75" x14ac:dyDescent="0.25">
      <c r="B60" s="58"/>
      <c r="F60" s="60"/>
      <c r="G60" s="60"/>
      <c r="H60" s="58"/>
      <c r="I60" s="58"/>
      <c r="J60" s="58"/>
      <c r="K60" s="58"/>
      <c r="L60" s="58"/>
    </row>
    <row r="61" spans="2:12" ht="15.75" x14ac:dyDescent="0.25">
      <c r="B61" s="58"/>
      <c r="F61" s="60"/>
      <c r="G61" s="60"/>
      <c r="H61" s="58"/>
      <c r="I61" s="58"/>
      <c r="J61" s="58"/>
      <c r="K61" s="58"/>
      <c r="L61" s="58"/>
    </row>
    <row r="62" spans="2:12" ht="15.75" x14ac:dyDescent="0.25">
      <c r="B62" s="58"/>
      <c r="F62" s="60"/>
      <c r="G62" s="60"/>
      <c r="H62" s="58"/>
      <c r="I62" s="58"/>
      <c r="J62" s="58"/>
      <c r="K62" s="58"/>
      <c r="L62" s="58"/>
    </row>
    <row r="63" spans="2:12" ht="15.75" x14ac:dyDescent="0.25">
      <c r="B63" s="58"/>
      <c r="F63" s="60"/>
      <c r="G63" s="60"/>
      <c r="H63" s="58"/>
      <c r="I63" s="58"/>
      <c r="J63" s="58"/>
      <c r="K63" s="58"/>
      <c r="L63" s="58"/>
    </row>
    <row r="64" spans="2:12" ht="15.75" x14ac:dyDescent="0.25">
      <c r="B64" s="58"/>
      <c r="F64" s="60"/>
      <c r="G64" s="60"/>
      <c r="H64" s="58"/>
      <c r="I64" s="58"/>
      <c r="J64" s="58"/>
      <c r="K64" s="58"/>
      <c r="L64" s="58"/>
    </row>
    <row r="65" spans="2:12" ht="15.75" x14ac:dyDescent="0.25">
      <c r="B65" s="58"/>
      <c r="F65" s="60"/>
      <c r="G65" s="60"/>
      <c r="H65" s="58"/>
      <c r="I65" s="58"/>
      <c r="J65" s="58"/>
      <c r="K65" s="58"/>
      <c r="L65" s="58"/>
    </row>
    <row r="66" spans="2:12" ht="15.75" x14ac:dyDescent="0.25">
      <c r="B66" s="58"/>
      <c r="F66" s="60"/>
      <c r="G66" s="60"/>
      <c r="H66" s="58"/>
      <c r="I66" s="58"/>
      <c r="J66" s="58"/>
      <c r="K66" s="58"/>
      <c r="L66" s="58"/>
    </row>
    <row r="67" spans="2:12" ht="15.75" x14ac:dyDescent="0.25">
      <c r="B67" s="58"/>
      <c r="F67" s="60"/>
      <c r="G67" s="60"/>
      <c r="H67" s="58"/>
      <c r="I67" s="58"/>
      <c r="J67" s="58"/>
      <c r="K67" s="58"/>
      <c r="L67" s="58"/>
    </row>
    <row r="68" spans="2:12" ht="15.75" x14ac:dyDescent="0.25">
      <c r="B68" s="58"/>
      <c r="F68" s="60"/>
      <c r="G68" s="60"/>
      <c r="H68" s="58"/>
      <c r="I68" s="58"/>
      <c r="J68" s="58"/>
      <c r="K68" s="58"/>
      <c r="L68" s="58"/>
    </row>
    <row r="69" spans="2:12" ht="15.75" x14ac:dyDescent="0.25">
      <c r="B69" s="58"/>
      <c r="F69" s="60"/>
      <c r="G69" s="60"/>
      <c r="H69" s="58"/>
      <c r="I69" s="58"/>
      <c r="J69" s="58"/>
      <c r="K69" s="58"/>
      <c r="L69" s="58"/>
    </row>
    <row r="70" spans="2:12" ht="15.75" x14ac:dyDescent="0.25">
      <c r="B70" s="58"/>
      <c r="F70" s="60"/>
      <c r="G70" s="60"/>
      <c r="H70" s="58"/>
      <c r="I70" s="58"/>
      <c r="J70" s="58"/>
      <c r="K70" s="58"/>
      <c r="L70" s="58"/>
    </row>
    <row r="71" spans="2:12" ht="15.75" x14ac:dyDescent="0.25">
      <c r="B71" s="58"/>
      <c r="F71" s="60"/>
      <c r="G71" s="60"/>
      <c r="H71" s="58"/>
      <c r="I71" s="58"/>
      <c r="J71" s="58"/>
      <c r="K71" s="58"/>
      <c r="L71" s="58"/>
    </row>
    <row r="72" spans="2:12" ht="15.75" x14ac:dyDescent="0.25">
      <c r="B72" s="58"/>
      <c r="F72" s="60"/>
      <c r="G72" s="60"/>
      <c r="H72" s="58"/>
      <c r="I72" s="58"/>
      <c r="J72" s="58"/>
      <c r="K72" s="58"/>
      <c r="L72" s="58"/>
    </row>
    <row r="73" spans="2:12" ht="15.75" x14ac:dyDescent="0.25">
      <c r="B73" s="58"/>
      <c r="F73" s="60"/>
      <c r="G73" s="60"/>
      <c r="H73" s="58"/>
      <c r="I73" s="58"/>
      <c r="J73" s="58"/>
      <c r="K73" s="58"/>
      <c r="L73" s="58"/>
    </row>
    <row r="74" spans="2:12" ht="15.75" x14ac:dyDescent="0.25">
      <c r="B74" s="58"/>
      <c r="F74" s="60"/>
      <c r="G74" s="60"/>
      <c r="H74" s="58"/>
      <c r="I74" s="58"/>
      <c r="J74" s="58"/>
      <c r="K74" s="58"/>
      <c r="L74" s="58"/>
    </row>
    <row r="75" spans="2:12" ht="15.75" x14ac:dyDescent="0.25">
      <c r="B75" s="58"/>
      <c r="F75" s="60"/>
      <c r="G75" s="60"/>
      <c r="H75" s="58"/>
      <c r="I75" s="58"/>
      <c r="J75" s="58"/>
      <c r="K75" s="58"/>
      <c r="L75" s="58"/>
    </row>
    <row r="76" spans="2:12" ht="15.75" x14ac:dyDescent="0.25">
      <c r="B76" s="58"/>
      <c r="F76" s="60"/>
      <c r="G76" s="60"/>
      <c r="H76" s="58"/>
      <c r="I76" s="58"/>
      <c r="J76" s="58"/>
      <c r="K76" s="58"/>
      <c r="L76" s="58"/>
    </row>
    <row r="77" spans="2:12" ht="15.75" x14ac:dyDescent="0.25">
      <c r="B77" s="58"/>
      <c r="F77" s="60"/>
      <c r="G77" s="60"/>
      <c r="H77" s="58"/>
      <c r="I77" s="58"/>
      <c r="J77" s="58"/>
      <c r="K77" s="58"/>
      <c r="L77" s="58"/>
    </row>
    <row r="78" spans="2:12" ht="15.75" x14ac:dyDescent="0.25">
      <c r="B78" s="58"/>
      <c r="F78" s="60"/>
      <c r="G78" s="60"/>
      <c r="H78" s="58"/>
      <c r="I78" s="58"/>
      <c r="J78" s="58"/>
      <c r="K78" s="58"/>
      <c r="L78" s="58"/>
    </row>
    <row r="79" spans="2:12" ht="15.75" x14ac:dyDescent="0.25">
      <c r="B79" s="58"/>
      <c r="F79" s="60"/>
      <c r="G79" s="60"/>
      <c r="H79" s="58"/>
      <c r="I79" s="58"/>
      <c r="J79" s="58"/>
      <c r="K79" s="58"/>
      <c r="L79" s="58"/>
    </row>
    <row r="80" spans="2:12" ht="15.75" x14ac:dyDescent="0.25">
      <c r="B80" s="58"/>
      <c r="F80" s="60"/>
      <c r="G80" s="60"/>
      <c r="H80" s="58"/>
      <c r="I80" s="58"/>
      <c r="J80" s="58"/>
      <c r="K80" s="58"/>
      <c r="L80" s="58"/>
    </row>
    <row r="81" spans="2:12" ht="15.75" x14ac:dyDescent="0.25">
      <c r="B81" s="58" t="s">
        <v>7</v>
      </c>
      <c r="F81" s="60"/>
      <c r="G81" s="60"/>
      <c r="H81" s="58"/>
      <c r="I81" s="58"/>
      <c r="J81" s="58"/>
      <c r="K81" s="58"/>
      <c r="L81" s="58"/>
    </row>
  </sheetData>
  <mergeCells count="13">
    <mergeCell ref="A7:L7"/>
    <mergeCell ref="K10:L10"/>
    <mergeCell ref="A10:A11"/>
    <mergeCell ref="B10:B11"/>
    <mergeCell ref="C10:D10"/>
    <mergeCell ref="E10:F10"/>
    <mergeCell ref="G10:H10"/>
    <mergeCell ref="I10:J10"/>
    <mergeCell ref="C9:D9"/>
    <mergeCell ref="E9:F9"/>
    <mergeCell ref="G9:H9"/>
    <mergeCell ref="I9:J9"/>
    <mergeCell ref="K9:L9"/>
  </mergeCells>
  <conditionalFormatting sqref="D14:D17 F14:F17 M14:M18">
    <cfRule type="cellIs" dxfId="48" priority="100" operator="equal">
      <formula>"NO"</formula>
    </cfRule>
  </conditionalFormatting>
  <conditionalFormatting sqref="H18">
    <cfRule type="cellIs" dxfId="47" priority="89" operator="equal">
      <formula>"NO"</formula>
    </cfRule>
  </conditionalFormatting>
  <conditionalFormatting sqref="C18">
    <cfRule type="cellIs" dxfId="46" priority="97" operator="equal">
      <formula>"NO"</formula>
    </cfRule>
  </conditionalFormatting>
  <conditionalFormatting sqref="C14:C17">
    <cfRule type="cellIs" dxfId="45" priority="99" operator="equal">
      <formula>"NO"</formula>
    </cfRule>
  </conditionalFormatting>
  <conditionalFormatting sqref="D18 F18">
    <cfRule type="cellIs" dxfId="44" priority="98" operator="equal">
      <formula>"NO"</formula>
    </cfRule>
  </conditionalFormatting>
  <conditionalFormatting sqref="G14:G17">
    <cfRule type="cellIs" dxfId="43" priority="62" operator="equal">
      <formula>"NO"</formula>
    </cfRule>
  </conditionalFormatting>
  <conditionalFormatting sqref="L18">
    <cfRule type="cellIs" dxfId="42" priority="91" operator="equal">
      <formula>"NO"</formula>
    </cfRule>
  </conditionalFormatting>
  <conditionalFormatting sqref="H14:H17">
    <cfRule type="cellIs" dxfId="41" priority="90" operator="equal">
      <formula>"NO"</formula>
    </cfRule>
  </conditionalFormatting>
  <conditionalFormatting sqref="D22:D24 F22 M22:M24">
    <cfRule type="cellIs" dxfId="40" priority="56" operator="equal">
      <formula>"NO"</formula>
    </cfRule>
  </conditionalFormatting>
  <conditionalFormatting sqref="C28">
    <cfRule type="cellIs" dxfId="39" priority="37" operator="equal">
      <formula>"NO"</formula>
    </cfRule>
  </conditionalFormatting>
  <conditionalFormatting sqref="I22">
    <cfRule type="cellIs" dxfId="38" priority="42" operator="equal">
      <formula>"NO"</formula>
    </cfRule>
  </conditionalFormatting>
  <conditionalFormatting sqref="L14:L17">
    <cfRule type="cellIs" dxfId="37" priority="92" operator="equal">
      <formula>"NO"</formula>
    </cfRule>
  </conditionalFormatting>
  <conditionalFormatting sqref="C22:C24">
    <cfRule type="cellIs" dxfId="36" priority="55" operator="equal">
      <formula>"NO"</formula>
    </cfRule>
  </conditionalFormatting>
  <conditionalFormatting sqref="L22">
    <cfRule type="cellIs" dxfId="35" priority="52" operator="equal">
      <formula>"NO"</formula>
    </cfRule>
  </conditionalFormatting>
  <conditionalFormatting sqref="G22">
    <cfRule type="cellIs" dxfId="34" priority="44" operator="equal">
      <formula>"NO"</formula>
    </cfRule>
  </conditionalFormatting>
  <conditionalFormatting sqref="E14:E17">
    <cfRule type="cellIs" dxfId="33" priority="64" operator="equal">
      <formula>"NO"</formula>
    </cfRule>
  </conditionalFormatting>
  <conditionalFormatting sqref="D28 F28 M28">
    <cfRule type="cellIs" dxfId="32" priority="38" operator="equal">
      <formula>"NO"</formula>
    </cfRule>
  </conditionalFormatting>
  <conditionalFormatting sqref="K22">
    <cfRule type="cellIs" dxfId="31" priority="40" operator="equal">
      <formula>"NO"</formula>
    </cfRule>
  </conditionalFormatting>
  <conditionalFormatting sqref="H22">
    <cfRule type="cellIs" dxfId="30" priority="50" operator="equal">
      <formula>"NO"</formula>
    </cfRule>
  </conditionalFormatting>
  <conditionalFormatting sqref="J22">
    <cfRule type="cellIs" dxfId="29" priority="48" operator="equal">
      <formula>"NO"</formula>
    </cfRule>
  </conditionalFormatting>
  <conditionalFormatting sqref="L28">
    <cfRule type="cellIs" dxfId="28" priority="36" operator="equal">
      <formula>"NO"</formula>
    </cfRule>
  </conditionalFormatting>
  <conditionalFormatting sqref="E22">
    <cfRule type="cellIs" dxfId="27" priority="46" operator="equal">
      <formula>"NO"</formula>
    </cfRule>
  </conditionalFormatting>
  <conditionalFormatting sqref="J28">
    <cfRule type="cellIs" dxfId="26" priority="34" operator="equal">
      <formula>"NO"</formula>
    </cfRule>
  </conditionalFormatting>
  <conditionalFormatting sqref="J24">
    <cfRule type="cellIs" dxfId="25" priority="5" operator="equal">
      <formula>"NO"</formula>
    </cfRule>
  </conditionalFormatting>
  <conditionalFormatting sqref="H28">
    <cfRule type="cellIs" dxfId="24" priority="35" operator="equal">
      <formula>"NO"</formula>
    </cfRule>
  </conditionalFormatting>
  <conditionalFormatting sqref="E28">
    <cfRule type="cellIs" dxfId="23" priority="29" operator="equal">
      <formula>"NO"</formula>
    </cfRule>
  </conditionalFormatting>
  <conditionalFormatting sqref="I28">
    <cfRule type="cellIs" dxfId="22" priority="27" operator="equal">
      <formula>"NO"</formula>
    </cfRule>
  </conditionalFormatting>
  <conditionalFormatting sqref="K28">
    <cfRule type="cellIs" dxfId="21" priority="26" operator="equal">
      <formula>"NO"</formula>
    </cfRule>
  </conditionalFormatting>
  <conditionalFormatting sqref="E18">
    <cfRule type="cellIs" dxfId="20" priority="25" operator="equal">
      <formula>"NO"</formula>
    </cfRule>
  </conditionalFormatting>
  <conditionalFormatting sqref="G18">
    <cfRule type="cellIs" dxfId="19" priority="24" operator="equal">
      <formula>"NO"</formula>
    </cfRule>
  </conditionalFormatting>
  <conditionalFormatting sqref="H24">
    <cfRule type="cellIs" dxfId="18" priority="6" operator="equal">
      <formula>"NO"</formula>
    </cfRule>
  </conditionalFormatting>
  <conditionalFormatting sqref="J14:J17">
    <cfRule type="cellIs" dxfId="17" priority="21" operator="equal">
      <formula>"NO"</formula>
    </cfRule>
  </conditionalFormatting>
  <conditionalFormatting sqref="J18">
    <cfRule type="cellIs" dxfId="16" priority="20" operator="equal">
      <formula>"NO"</formula>
    </cfRule>
  </conditionalFormatting>
  <conditionalFormatting sqref="I14:I17">
    <cfRule type="cellIs" dxfId="15" priority="19" operator="equal">
      <formula>"NO"</formula>
    </cfRule>
  </conditionalFormatting>
  <conditionalFormatting sqref="I18">
    <cfRule type="cellIs" dxfId="14" priority="18" operator="equal">
      <formula>"NO"</formula>
    </cfRule>
  </conditionalFormatting>
  <conditionalFormatting sqref="K14:K17">
    <cfRule type="cellIs" dxfId="13" priority="17" operator="equal">
      <formula>"NO"</formula>
    </cfRule>
  </conditionalFormatting>
  <conditionalFormatting sqref="K18">
    <cfRule type="cellIs" dxfId="12" priority="16" operator="equal">
      <formula>"NO"</formula>
    </cfRule>
  </conditionalFormatting>
  <conditionalFormatting sqref="F23:F24">
    <cfRule type="cellIs" dxfId="11" priority="15" operator="equal">
      <formula>"NO"</formula>
    </cfRule>
  </conditionalFormatting>
  <conditionalFormatting sqref="I23">
    <cfRule type="cellIs" dxfId="10" priority="9" operator="equal">
      <formula>"NO"</formula>
    </cfRule>
  </conditionalFormatting>
  <conditionalFormatting sqref="L23:L24">
    <cfRule type="cellIs" dxfId="9" priority="14" operator="equal">
      <formula>"NO"</formula>
    </cfRule>
  </conditionalFormatting>
  <conditionalFormatting sqref="G23">
    <cfRule type="cellIs" dxfId="8" priority="10" operator="equal">
      <formula>"NO"</formula>
    </cfRule>
  </conditionalFormatting>
  <conditionalFormatting sqref="K23">
    <cfRule type="cellIs" dxfId="7" priority="7" operator="equal">
      <formula>"NO"</formula>
    </cfRule>
  </conditionalFormatting>
  <conditionalFormatting sqref="H23">
    <cfRule type="cellIs" dxfId="6" priority="13" operator="equal">
      <formula>"NO"</formula>
    </cfRule>
  </conditionalFormatting>
  <conditionalFormatting sqref="J23">
    <cfRule type="cellIs" dxfId="5" priority="12" operator="equal">
      <formula>"NO"</formula>
    </cfRule>
  </conditionalFormatting>
  <conditionalFormatting sqref="E23:E24">
    <cfRule type="cellIs" dxfId="4" priority="11" operator="equal">
      <formula>"NO"</formula>
    </cfRule>
  </conditionalFormatting>
  <conditionalFormatting sqref="I24">
    <cfRule type="cellIs" dxfId="3" priority="3" operator="equal">
      <formula>"NO"</formula>
    </cfRule>
  </conditionalFormatting>
  <conditionalFormatting sqref="G24">
    <cfRule type="cellIs" dxfId="2" priority="4" operator="equal">
      <formula>"NO"</formula>
    </cfRule>
  </conditionalFormatting>
  <conditionalFormatting sqref="K24">
    <cfRule type="cellIs" dxfId="1" priority="2" operator="equal">
      <formula>"NO"</formula>
    </cfRule>
  </conditionalFormatting>
  <conditionalFormatting sqref="G28">
    <cfRule type="cellIs" dxfId="0" priority="1" operator="equal">
      <formula>"NO"</formula>
    </cfRule>
  </conditionalFormatting>
  <pageMargins left="0.70866141732283472" right="0.70866141732283472" top="0.74803149606299213" bottom="0.74803149606299213" header="0.31496062992125984" footer="0.31496062992125984"/>
  <pageSetup paperSize="9" scale="40"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VERIFICACION JURIDICA</vt:lpstr>
      <vt:lpstr>REQUISITOS TÉCNICOS</vt:lpstr>
      <vt:lpstr>CALIFICACION</vt:lpstr>
      <vt:lpstr>CALIFICACION!Área_de_impresión</vt:lpstr>
      <vt:lpstr>'REQUISITOS TÉCNICOS'!Área_de_impresión</vt:lpstr>
      <vt:lpstr>'VERIFICACION JURIDICA'!Área_de_impresión</vt:lpstr>
      <vt:lpstr>CALIFICACION!Títulos_a_imprimir</vt:lpstr>
      <vt:lpstr>'REQUISITOS TÉCNICOS'!Títulos_a_imprimir</vt:lpstr>
      <vt:lpstr>'VERIFICACION JURIDICA'!Títulos_a_imprimir</vt:lpstr>
    </vt:vector>
  </TitlesOfParts>
  <Company>gober cauca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MJ03K2ZX</cp:lastModifiedBy>
  <cp:lastPrinted>2018-04-03T23:08:34Z</cp:lastPrinted>
  <dcterms:created xsi:type="dcterms:W3CDTF">2004-10-11T16:27:06Z</dcterms:created>
  <dcterms:modified xsi:type="dcterms:W3CDTF">2018-04-24T14:28:24Z</dcterms:modified>
</cp:coreProperties>
</file>